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4_{08770E94-28EA-4957-A027-AA696508200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AM EVALUACIÓN DE RIESGOS" sheetId="4" r:id="rId1"/>
    <sheet name="MATRIZ DE RIESGO" sheetId="3" r:id="rId2"/>
  </sheets>
  <definedNames>
    <definedName name="_xlnm._FilterDatabase" localSheetId="1" hidden="1">'MATRIZ DE RIESGO'!$B$2:$N$109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4" l="1"/>
  <c r="A13" i="4" s="1"/>
  <c r="A14" i="4" s="1"/>
  <c r="A15" i="4" s="1"/>
  <c r="A11" i="4"/>
</calcChain>
</file>

<file path=xl/sharedStrings.xml><?xml version="1.0" encoding="utf-8"?>
<sst xmlns="http://schemas.openxmlformats.org/spreadsheetml/2006/main" count="1512" uniqueCount="343">
  <si>
    <t>Nivel de Impacto</t>
  </si>
  <si>
    <t>A: Improbable</t>
  </si>
  <si>
    <t>B: Raro</t>
  </si>
  <si>
    <t>C: Posible</t>
  </si>
  <si>
    <t>D: Probable</t>
  </si>
  <si>
    <t>E: Muy Probable</t>
  </si>
  <si>
    <t>F: Con Certeza</t>
  </si>
  <si>
    <t>6
Catastrófico</t>
  </si>
  <si>
    <t>4
Mayor</t>
  </si>
  <si>
    <t>2
Menor</t>
  </si>
  <si>
    <t xml:space="preserve">Tipos de Impacto </t>
  </si>
  <si>
    <t>Consecuencias adicionales para "Proyectos"</t>
  </si>
  <si>
    <t>Impacto</t>
  </si>
  <si>
    <t>TIR o Estimado Costos Fase 3</t>
  </si>
  <si>
    <t>Tipo Proyecto</t>
  </si>
  <si>
    <t xml:space="preserve">Personas </t>
  </si>
  <si>
    <t>Económico</t>
  </si>
  <si>
    <t xml:space="preserve">Medio Ambiente </t>
  </si>
  <si>
    <t xml:space="preserve">Reputación </t>
  </si>
  <si>
    <t>CAPEX (USD$):</t>
  </si>
  <si>
    <t>CAPEX</t>
  </si>
  <si>
    <t>Tiempo</t>
  </si>
  <si>
    <t>Desde</t>
  </si>
  <si>
    <t>Hasta</t>
  </si>
  <si>
    <t>&gt;15% 
Programa Ejecución</t>
  </si>
  <si>
    <t xml:space="preserve"> Catastrófico</t>
  </si>
  <si>
    <t>Afectación catastrófica</t>
  </si>
  <si>
    <t>&gt;10% 
Programa Ejecución</t>
  </si>
  <si>
    <t xml:space="preserve"> Extremo</t>
  </si>
  <si>
    <t>Afectación extrema</t>
  </si>
  <si>
    <t>&gt;5% 
Programa Ejecución</t>
  </si>
  <si>
    <t>Mayor</t>
  </si>
  <si>
    <t>Afectación  mayor</t>
  </si>
  <si>
    <t>&gt;1,67%
Programa Ejecución</t>
  </si>
  <si>
    <t>Moderado</t>
  </si>
  <si>
    <t>Afectación moderada</t>
  </si>
  <si>
    <t>&gt;0,83%
Programa Ejecución</t>
  </si>
  <si>
    <t xml:space="preserve">Menor </t>
  </si>
  <si>
    <t>Impacto Menor</t>
  </si>
  <si>
    <t>&lt;0,83%</t>
  </si>
  <si>
    <t>&lt;0,83% 
Programa Ejecución</t>
  </si>
  <si>
    <t>Leve</t>
  </si>
  <si>
    <t>Impacto Leve</t>
  </si>
  <si>
    <t>Uso Probabilidad</t>
  </si>
  <si>
    <t>Proyectos
Operaciones
Confiabilidad
Corporativo</t>
  </si>
  <si>
    <t>Frecuencia</t>
  </si>
  <si>
    <t xml:space="preserve">Probabilidad </t>
  </si>
  <si>
    <t>Ha ocurrido en los últimos 2 años en la compañía</t>
  </si>
  <si>
    <t xml:space="preserve">Ha ocurrido 1 vez en el año en la compañía </t>
  </si>
  <si>
    <t>Ha ocurrido más de una vez en el año</t>
  </si>
  <si>
    <t>Es improbable que ocurra  (0-15%)</t>
  </si>
  <si>
    <t>Es raro que ocurra  
(15%-30%)</t>
  </si>
  <si>
    <t>Es posible que ocurra 
 (30%-45%)</t>
  </si>
  <si>
    <t>Es probable que ocurra 
(45%-60%)</t>
  </si>
  <si>
    <t xml:space="preserve"> Es muy probable que ocurra (60%-80%)</t>
  </si>
  <si>
    <t xml:space="preserve"> Ocurrirá con alto nivel de certeza (80%-100%)</t>
  </si>
  <si>
    <t>menor a 1 x 10 -5</t>
  </si>
  <si>
    <t>1 x 10 -5 a 1 x 10 -4</t>
  </si>
  <si>
    <t>1 x 10 -4 a 1 x 10 -3</t>
  </si>
  <si>
    <t>1 x 10 -3 a 1 x 10 - 2</t>
  </si>
  <si>
    <t xml:space="preserve"> 1 x 10-2 a 1 x 10 -1</t>
  </si>
  <si>
    <t>más de 1 x 10-1</t>
  </si>
  <si>
    <t>Bajo</t>
  </si>
  <si>
    <t>Medio</t>
  </si>
  <si>
    <t>Intermedio</t>
  </si>
  <si>
    <t>Alto</t>
  </si>
  <si>
    <t>Muy Alto</t>
  </si>
  <si>
    <t>No. Riesgo</t>
  </si>
  <si>
    <t>Tipo de Riesgo</t>
  </si>
  <si>
    <t>Descripción del Riesgo</t>
  </si>
  <si>
    <t>Nivel de Riesgo Inherente</t>
  </si>
  <si>
    <t>Nivel de Riesgo Residual</t>
  </si>
  <si>
    <t>R-01</t>
  </si>
  <si>
    <t>Corrupción</t>
  </si>
  <si>
    <t>R-02</t>
  </si>
  <si>
    <t>R-03</t>
  </si>
  <si>
    <t>R-04</t>
  </si>
  <si>
    <t>R-05</t>
  </si>
  <si>
    <t>R-06</t>
  </si>
  <si>
    <t>R-07</t>
  </si>
  <si>
    <t>R-08</t>
  </si>
  <si>
    <t>R-09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</si>
  <si>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</si>
  <si>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</si>
  <si>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</si>
  <si>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</si>
  <si>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</si>
  <si>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</si>
  <si>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</si>
  <si>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</si>
  <si>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</si>
  <si>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</si>
  <si>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</si>
  <si>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</si>
  <si>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R-22</t>
  </si>
  <si>
    <t>R-23</t>
  </si>
  <si>
    <t>R-24</t>
  </si>
  <si>
    <t>R-25</t>
  </si>
  <si>
    <t>R-26</t>
  </si>
  <si>
    <t>R-27</t>
  </si>
  <si>
    <t>R-28</t>
  </si>
  <si>
    <t xml:space="preserve">M A P A   D E   R I E S G O S </t>
  </si>
  <si>
    <t>Proceso</t>
  </si>
  <si>
    <t>Finanzas</t>
  </si>
  <si>
    <t xml:space="preserve">Probabilidad del Riesgo </t>
  </si>
  <si>
    <t xml:space="preserve">Combinación </t>
  </si>
  <si>
    <t>Clase</t>
  </si>
  <si>
    <t>Tipo</t>
  </si>
  <si>
    <t>Manual</t>
  </si>
  <si>
    <t>Preventivo</t>
  </si>
  <si>
    <t>Eventual</t>
  </si>
  <si>
    <t>Detectivo</t>
  </si>
  <si>
    <t>Mensual</t>
  </si>
  <si>
    <t>Semestral</t>
  </si>
  <si>
    <t>Quincenal</t>
  </si>
  <si>
    <t>Anual</t>
  </si>
  <si>
    <t>Automático</t>
  </si>
  <si>
    <t>Descripción</t>
  </si>
  <si>
    <t>Controles</t>
  </si>
  <si>
    <t>Abastecimiento y Servicios Administrativos</t>
  </si>
  <si>
    <t>Digital</t>
  </si>
  <si>
    <t>Gestión de Activos</t>
  </si>
  <si>
    <t>Planeación Estratégica, Nuevos Negocios y Regulación.</t>
  </si>
  <si>
    <t>Sostenibilidad</t>
  </si>
  <si>
    <t>Talento Humano</t>
  </si>
  <si>
    <t>Transporte de Hidrocarburos</t>
  </si>
  <si>
    <t xml:space="preserve">Reconocer y pagar bienes y/o servicios no recibidos,  o que no correspondan con lo acordado </t>
  </si>
  <si>
    <t>Fraude, corrupción y/o favorecimiento propio o a terceros en la contratación de bienes y/o servicios.</t>
  </si>
  <si>
    <t>Contratación de bienes y/o servicios sin el cumplimiento de los requisitos</t>
  </si>
  <si>
    <t>Fraude, corrupción, y/o favorecimiento propio o a terceros, lavado de activos y financiación de terrorismo en la suscripción de convenios y acuedos</t>
  </si>
  <si>
    <t>Fraude, corrupción, y/o favorecimiento propio o a terceros, lavado de activos y financiación de terrorismo en la suscripción de convenios y acuerdos</t>
  </si>
  <si>
    <t>Programación de vuelos sin el cumplimiento de los requisitos establecidos por la entidad y la normatividad</t>
  </si>
  <si>
    <t>Selección de aliados sin el cumplimiento de los requisitos y las características de idoneidad</t>
  </si>
  <si>
    <t xml:space="preserve">Impacto del Riesgo </t>
  </si>
  <si>
    <t>E - Muy Probable</t>
  </si>
  <si>
    <t>C - Posible</t>
  </si>
  <si>
    <t>B - Raro</t>
  </si>
  <si>
    <t>D - Probable</t>
  </si>
  <si>
    <t>F - Con Certeza</t>
  </si>
  <si>
    <t>A - Improbable</t>
  </si>
  <si>
    <t>1 - Leve</t>
  </si>
  <si>
    <t>6 - Catastrófico</t>
  </si>
  <si>
    <t xml:space="preserve">3 - Moderado </t>
  </si>
  <si>
    <t>5 - Extremo</t>
  </si>
  <si>
    <t>4 - Mayor</t>
  </si>
  <si>
    <t>E - Muy Probable / 1 - Leve</t>
  </si>
  <si>
    <t>C - Posible / 6 - Catastrófico</t>
  </si>
  <si>
    <t xml:space="preserve">E - Muy Probable / 3 - Moderado </t>
  </si>
  <si>
    <t>C - Posible / 5 - Extremo</t>
  </si>
  <si>
    <t xml:space="preserve">B - Raro / 3 - Moderado </t>
  </si>
  <si>
    <t>D - Probable / 1 - Leve</t>
  </si>
  <si>
    <t>C - Posible / 1 - Leve</t>
  </si>
  <si>
    <t xml:space="preserve">F - Con Certeza / 3 - Moderado </t>
  </si>
  <si>
    <t>C - Posible / 4 - Mayor</t>
  </si>
  <si>
    <t>E - Muy Probable / 4 - Mayor</t>
  </si>
  <si>
    <t>D - Probable / 5 - Extremo</t>
  </si>
  <si>
    <t xml:space="preserve">D - Probable / 3 - Moderado </t>
  </si>
  <si>
    <t>B - Raro / 4 - Mayor</t>
  </si>
  <si>
    <t>A - Improbable / 4 - Mayor</t>
  </si>
  <si>
    <t xml:space="preserve">C - Posible / 3 - Moderado </t>
  </si>
  <si>
    <t>D - Probable / 4 - Mayor</t>
  </si>
  <si>
    <t>B - Raro / 5 - Extremo</t>
  </si>
  <si>
    <t>F - Con Certeza / 1 - Leve</t>
  </si>
  <si>
    <t>E - Muy Probable / 5 - Extremo</t>
  </si>
  <si>
    <t>*Eventual – Semanal</t>
  </si>
  <si>
    <t>*Eventual – Mensual</t>
  </si>
  <si>
    <t>Permanente</t>
  </si>
  <si>
    <t>*Eventual – Semestral</t>
  </si>
  <si>
    <t>Automático/Permanente</t>
  </si>
  <si>
    <t>Trimestral</t>
  </si>
  <si>
    <t>*Eventual – Anual</t>
  </si>
  <si>
    <t>Múltiples veces al día</t>
  </si>
  <si>
    <t>*Eventual – Quincenal</t>
  </si>
  <si>
    <t>Manual Dependiente de TI</t>
  </si>
  <si>
    <t>*Eventual – Diario</t>
  </si>
  <si>
    <t>Semanal</t>
  </si>
  <si>
    <t>*Eventual – Trimestral</t>
  </si>
  <si>
    <t>Revisar que los usuarios contratistas activos con acceso a SAP-ERP se encuentre autorizados</t>
  </si>
  <si>
    <t>Liberar la hoja de entrada de servicios en SAP</t>
  </si>
  <si>
    <t>Revisar y aprobar las cantidades y servicios recibidos</t>
  </si>
  <si>
    <t>Verificar el cumplimiento de las obligaciones contractuales</t>
  </si>
  <si>
    <t>Restricciones automáticas del Sistema SAP en la contratación de bienes y servicios.</t>
  </si>
  <si>
    <t>Revisar y aprobar la solicitud de acceso al sistema de información</t>
  </si>
  <si>
    <t>Revisión periódica de usuarios</t>
  </si>
  <si>
    <t xml:space="preserve">Revisión periódica de conflictos de segregación funcional </t>
  </si>
  <si>
    <t>Revisión periódica de permisos críticos</t>
  </si>
  <si>
    <t>Verificar previo a la asignación  del mecanismo de elección que los oferentes seleccionados cumplen con los requisitos financieros, técnicos y reputacionales</t>
  </si>
  <si>
    <t>Verificar la información incluida en el Formato de Registro de Oferentes,  Proveedores y Contratistas de Cenit.</t>
  </si>
  <si>
    <t>Verificar previo a la asignación  del mecanismo de elección que los oferentes seleccionados cumplen con los requisitos financieros, técnicos y reputacionales.</t>
  </si>
  <si>
    <t>Revisar que la estrategia de liberación para solped, contratos, acuerdos y/o convenios parametrizada en SAP</t>
  </si>
  <si>
    <t>Revisar y aprobar la estrategia de contratación</t>
  </si>
  <si>
    <t xml:space="preserve">Revisar y aprobar el contrato, orden de compra, orden de servicio, aceptación de oferta mercantil </t>
  </si>
  <si>
    <t>Evaluar y Aprobar la selección de la oferta más conveniente y optima para la Compañía</t>
  </si>
  <si>
    <t>Revisar en SAP que la SOLPED se encuentre liberada según los niveles de autorización definidos en el MAD.</t>
  </si>
  <si>
    <t>Verificar que los potenciales aliados cumplen con los requisitos para la suscripción de convenios y acuerdos</t>
  </si>
  <si>
    <t>Evaluar y Aprobar la selección del aliado presentado como más conveniente y optimo para la Compañía</t>
  </si>
  <si>
    <t>Revisar y aprobar la suscripción del convenio o acuedo con la firma del mismo y realizar la liberación en SAP</t>
  </si>
  <si>
    <t>Revisar y aprobar la programación de vuelos para relevos de personal y mantenimiento programado de las estaciones</t>
  </si>
  <si>
    <t>Revisar y aprobar la programación de vuelos por emergencias, de acuerdo al documento programación y ejecución de vuelos aviación</t>
  </si>
  <si>
    <t>Revisar y aprobar las solicitudes de vuelo MEDEVAC, de acuerdo a la guía para la gestión y atención de requerimientos MEDEVAC</t>
  </si>
  <si>
    <t>Verificar y aprobar los costos relacionados con las horas de vuelo</t>
  </si>
  <si>
    <t>Verificar el adecuado funcionamiento de los circuitos cerrados de televisión.
Nota: Revisar a la fecha el alcance es sobre los Helipuertos Críticos (4), escalar el tema a la Vicepresidencia y Presidencia (20 en estaciones de Cenit y operación regular en 6).</t>
  </si>
  <si>
    <t>Revisar y aprobar la venta de bienes no requeridos para la operación</t>
  </si>
  <si>
    <t>Revisar que se realice la entrega de los bienes subastados dando cumplimiento a los requisitos establecidos,</t>
  </si>
  <si>
    <t>Verificar la existencia de la documentación requerida al operador logístico para movilizar cargas de CENIT</t>
  </si>
  <si>
    <t>Revisar y aprobar el precosteo de servicios que incluyen gastos reembolsables de transporte</t>
  </si>
  <si>
    <t>Verificar el registro de ingresos y salidas de materiales de materiales, la confiabilidad del inventario y las condiciones de infraestructura de las bodegas</t>
  </si>
  <si>
    <t>Realizar un monitoreo al cumplimiento normativo de las importaciones realizadas por Cenit</t>
  </si>
  <si>
    <t>Verificar el cumplimiento normativo aduanero de exportación a través de la revisión de los siguientes documentos</t>
  </si>
  <si>
    <t>Realizar el análisis y verificación de la información necesaria para efecto de validar el cumplimiento de los criterios mínimos de la Compañía</t>
  </si>
  <si>
    <t>Revisar el reporte de métricas enviado por el tercero que administra el SOC (Security Operation Center)</t>
  </si>
  <si>
    <t>Gestionar incidentes de seguridad de la información</t>
  </si>
  <si>
    <t xml:space="preserve">Realizar simulacro de ciber incidentes </t>
  </si>
  <si>
    <t>Seguimiento a la eficiencia de las actividades de concientización en Seguridad de la Información</t>
  </si>
  <si>
    <t>Revisar el Manual Integral de Seguridad de la Información</t>
  </si>
  <si>
    <t>El sistema SAP cuenta con restricciones de duplicidad y aplicación de pagos en el módulo de cuentas por cobrar.</t>
  </si>
  <si>
    <t>Verificar la realización de la aplicación de pagos y gestión de cobranzas</t>
  </si>
  <si>
    <t>Revisar los saldos de las cuentas de difícil cobro y aprobación del deterioro</t>
  </si>
  <si>
    <t>Revisión memorando de deterioro de cartera.</t>
  </si>
  <si>
    <t>Analizar y revisar el comportamiento de la cartera.</t>
  </si>
  <si>
    <t xml:space="preserve">Revisar y aprobar la conciliación del valor total de la cartera comercial y no comercial. </t>
  </si>
  <si>
    <t>Aprobar las transferencias de inventarios de materiales en curso hacia el proyecto</t>
  </si>
  <si>
    <t>Verificar que las tarifas reguladas, aprobadas de acuerdo con las instancias indicadas en el MAD coincidan con las publicadas en la página web</t>
  </si>
  <si>
    <t>Verificar  la actualización y/o creación de las tarifas en el maestro de precios del sistema SAP</t>
  </si>
  <si>
    <t>Revisar el proceso de evaluaciones financieras para proyectos de optimización y crecimiento</t>
  </si>
  <si>
    <t xml:space="preserve">Revisión por parte del Loading Master de Cenit del documento de libre plática </t>
  </si>
  <si>
    <t>Verificación de entradas y salidas de paquetes y personal a los buques.</t>
  </si>
  <si>
    <t>Verificar mensualmente  el avance en el cierre de los hallazgos y planes de acción resultantes.</t>
  </si>
  <si>
    <t>Verificar la realización de las inspecciones subacuáticas por Buzos de la Armada Nacional a los buque que visitan a la instalación portuaria.</t>
  </si>
  <si>
    <t>Revisar y aprobar el plan de protección de la instalación.</t>
  </si>
  <si>
    <t>Revisar el cumplimiento a la directiva de  Seguridad para Operaciones Aéreas, en los helipuertos bajo control Cenit catalogados como críticos.</t>
  </si>
  <si>
    <t>Verificar que nuevos accionistas de la compañía no se encuentren en las listas restrictivas.</t>
  </si>
  <si>
    <t>Obtener certificación/declaración anual por parte de empleados y miembros de Junta Directiva de que conocen y cumplen con los lineamientos Corporativos</t>
  </si>
  <si>
    <t>Verificar el cumplimiento al Plan de capacitación y sensibilización en temas de  ética, prevención del fraude, corrupción y LA/FT.</t>
  </si>
  <si>
    <t>Validar la gestión de las denuncias éticas.</t>
  </si>
  <si>
    <t>Consultar y analizar en listas restrictivas los  reportes de antecedentes judiciales y disciplinarios, inhabilidades e incompatibilidades de los empleados y beneficiarios.</t>
  </si>
  <si>
    <t>Supervisión del Comité de Auditoría de JD sobre la función de prevención y control de fraude, corrupción, lavado de activos y financiación del terrorismo</t>
  </si>
  <si>
    <t>Aprobar el informe semestral de Regalos, Atenciones y hospitalidades.</t>
  </si>
  <si>
    <t>Revisión de los Resultados del seguimiento de las actividades realizadas por las pruebas de la gerencia.</t>
  </si>
  <si>
    <t>Revisión y Seguimiento a KRI´s.</t>
  </si>
  <si>
    <t>Revisar y aprobar las tablas de indemnización de daños y cálculos de referencia</t>
  </si>
  <si>
    <t xml:space="preserve">Revisar el cumplimiento de los requisitos técnicos, económicos y jurídicos de los acuerdos de indemnización </t>
  </si>
  <si>
    <t>Revisar y validar que el candidato seleccionado se ajuste al perfil  buscado</t>
  </si>
  <si>
    <t>Validar la completitud de los documentos requeridos para la contratación.</t>
  </si>
  <si>
    <t>Revisar y aprobar la oferta laboral</t>
  </si>
  <si>
    <t>Verificar previa autorización de ingreso de carrotanques a la estación que se haya reportado toda la información de la Guía Única de Transporte por parte del punto de enturne.</t>
  </si>
  <si>
    <t>Verificar los carrotanques recibidos en la porteria de ingreso al descargadero.</t>
  </si>
  <si>
    <t>Verificar una vez que el carrotanque ingrese a la instalación  y antes de proceder a la operación de descargue el adecuado diligenciamiento de la Guía.</t>
  </si>
  <si>
    <t>Analizar las novedades que se presentan en los descargaderos.</t>
  </si>
  <si>
    <t>Verificar que todos los clientes activos cuenten con el certificado de contrapartes de clientes vigentes (cada año).</t>
  </si>
  <si>
    <t>Verificar la aplicación de los controles relacionados con el Origen de Crudo por parte de la Gerencia de Cumplimiento.</t>
  </si>
  <si>
    <t>Verificar que las empresas que emiten Guías únicas de transportes, empresas transportadoras y sus conductores no se encuentren reportados en listas restrictivas y de control.</t>
  </si>
  <si>
    <t>Verificar  la debida diligencia por parte de clientes a las empresas transportadoras y sus conductores y las plantas y/o clientes que le procesan o compran producto a ser entregado o recibido en las estaciones para su transporte.</t>
  </si>
  <si>
    <t>Eventos de fraude, corrupción, soborno, lavado de activos y financiación del terrorismo en el proceso de transporte aéreo</t>
  </si>
  <si>
    <t>Eventos de fraude, corrupción, soborno, lavado de activos y financiación del terrorismo en el proceso de Logística y Gestión de Inventarios</t>
  </si>
  <si>
    <t>Incumplimiento de la normatividad aduanera y logística en los procesos de importación, exportación y/o manejo de regímenes aduaneros</t>
  </si>
  <si>
    <t xml:space="preserve">Iniciar y mantener relaciones comerciales con proveedores, contratistas o aliados no alineados a las políticas de la organización y cumplimiento normativo </t>
  </si>
  <si>
    <t>Ataques informáticos por parte de empleados, terceros y/o atacantes externos</t>
  </si>
  <si>
    <t>Incidentes de seguridad de información que exponen datos de la compañía de forma no autorizada</t>
  </si>
  <si>
    <t>Pérdidas de integridad, disponibilidad y/o confidencialidad de la información</t>
  </si>
  <si>
    <t>Reconocer y valuar de manera errada o incorrecta las cuentas por cobrar.</t>
  </si>
  <si>
    <t>Crear cuentas por cobrar ficticias o duplicadas y condonaciones de deuda sin el cumplimiento de requisitos.</t>
  </si>
  <si>
    <t>Pérdida o robo de materiales en curso, de proyectos.</t>
  </si>
  <si>
    <t>Realizar pagos de bienes y servicios sin recibir, asociados a la ejecución de proyectos.</t>
  </si>
  <si>
    <t>Publicar tarifas incorrectas y/o sin autorización que conducen a toma de decisiones por fuera de los objetivos comerciales</t>
  </si>
  <si>
    <t>Creación, modificación y/o ajuste en el maestro de precios que distorsionan la información de las tarifas</t>
  </si>
  <si>
    <t>Selección y/o estructuración del portafolio de proyectos e inversiones inviables para las operaciones, recursos y/o estructura de la Compañía</t>
  </si>
  <si>
    <t>Contaminación en operaciones de interfase de buques (Delitos transnacionales - narcóticos, explosivos y armas ).</t>
  </si>
  <si>
    <t>Verificar mensualmente los resultados de las inspecciones realizadas por los Supervisores de Seguridad  a  los sistemas de seguridad, de comunicación y luminarias de la instalación.</t>
  </si>
  <si>
    <t>Verificar que el personal responsable de la protección marítima cumplan con los cursos de acuerdo a los lineamientos establecidos por la OMI (Organización Marítima Internacional).</t>
  </si>
  <si>
    <t xml:space="preserve">Contaminación (narcóticos, explosivos y armas) de operaciones helicoportadas de transporte de carga o personal  al servicio de CENIT.
</t>
  </si>
  <si>
    <t>Contaminación (narcóticos, explosivos y armas) de operaciones helicoportadas de transporte de carga o personal  al servicio de CENIT.</t>
  </si>
  <si>
    <t>Inspeccionar los equipajes o cargas justo antes de abordar o desabordar las aeronaves  para aquellos Helipuertos propios de Cenit.</t>
  </si>
  <si>
    <t>Falta de compromiso  con la integridad y los valores éticos.</t>
  </si>
  <si>
    <t>Recibo de regalos, atenciones u hospitalidades que sean o puedan ser percibidas como soborno.</t>
  </si>
  <si>
    <t>Falta o ausencia de definición y ejecución de actividades de control para los riesgos que se consideran como no aceptables.</t>
  </si>
  <si>
    <t>Fraude y/o corrupción durante el proceso de adquisición de procesos inmobiliarios</t>
  </si>
  <si>
    <t>Vinculación de personal incumpliendo los requisitos establecidos en el procedimiento para el cargo</t>
  </si>
  <si>
    <t>Transporta crudos o refinados de clientes de origen ilicito (contrabando, hurtado o de paises vinculados en listas restrictiva)</t>
  </si>
  <si>
    <t>ANEXO 3 - MATRIZ DE VALORACIÓN DE RIESGO CENIT</t>
  </si>
  <si>
    <t>Ha ocurrido hace mas de 10 años en la compañía o en la industria.</t>
  </si>
  <si>
    <t>Ha ocurrido hace mas de 5 años en la compañía o en la Industria.</t>
  </si>
  <si>
    <t>Ha ocurrido en los últimos 5 años en la compañía o en la Industria.</t>
  </si>
  <si>
    <t>Programa Ejecución (días)</t>
  </si>
  <si>
    <t>Probabilidad de evento individual e independiente</t>
  </si>
  <si>
    <t>Higiene Ocupacional</t>
  </si>
  <si>
    <t>No Hay exposición</t>
  </si>
  <si>
    <t>TE &lt; 30 Minutos/Jornada</t>
  </si>
  <si>
    <t>30 &lt; TE &lt;= 120 minutos / jornada</t>
  </si>
  <si>
    <t>120 &lt; TE &lt;= 240 minutos / jornada</t>
  </si>
  <si>
    <t>240 &lt; TE &lt;= 360 minutos / jornada</t>
  </si>
  <si>
    <t>TE &gt; 360 minutos / jornada</t>
  </si>
  <si>
    <t>Fatalidad (1 o mas personas)</t>
  </si>
  <si>
    <t>Costo de oportunidad o pérdida &gt;= 10% UN</t>
  </si>
  <si>
    <t>A6</t>
  </si>
  <si>
    <t>B6</t>
  </si>
  <si>
    <t>C6</t>
  </si>
  <si>
    <t>D6</t>
  </si>
  <si>
    <t>E6</t>
  </si>
  <si>
    <t>F6</t>
  </si>
  <si>
    <t>Invalidez</t>
  </si>
  <si>
    <t xml:space="preserve">Costo de oportunidad o pérdida &gt;= 3% a &lt; 10% UN </t>
  </si>
  <si>
    <r>
      <rPr>
        <b/>
        <sz val="26"/>
        <color indexed="9"/>
        <rFont val="Calibri"/>
        <family val="2"/>
        <scheme val="minor"/>
      </rPr>
      <t>5
Extremo</t>
    </r>
  </si>
  <si>
    <t>A5</t>
  </si>
  <si>
    <t>B5</t>
  </si>
  <si>
    <t>C5</t>
  </si>
  <si>
    <t>D5</t>
  </si>
  <si>
    <t>E5</t>
  </si>
  <si>
    <t>F5</t>
  </si>
  <si>
    <t>- Incapacidad permanente, pérdida de capacidad laboral parcial o total.
- Daños  irreversibles en la salud sin discapacidad.</t>
  </si>
  <si>
    <t xml:space="preserve">Costo de oportunidad o pérdida de &gt;=1% a &lt; 3% UN </t>
  </si>
  <si>
    <t>A4</t>
  </si>
  <si>
    <t>B4</t>
  </si>
  <si>
    <t>C4</t>
  </si>
  <si>
    <t>D4</t>
  </si>
  <si>
    <t>E4</t>
  </si>
  <si>
    <t>F4</t>
  </si>
  <si>
    <t>- Incapacidad temporal y/o
- Efectos  en  la  salud  que  son reversibles</t>
  </si>
  <si>
    <t>Costo de oportunidad o pérdida de &gt;=0,5%  a a &lt; 1% UN</t>
  </si>
  <si>
    <r>
      <rPr>
        <b/>
        <sz val="26"/>
        <color indexed="9"/>
        <rFont val="Calibri"/>
        <family val="2"/>
        <scheme val="minor"/>
      </rPr>
      <t>3
Moderado</t>
    </r>
  </si>
  <si>
    <t>A3</t>
  </si>
  <si>
    <t>B3</t>
  </si>
  <si>
    <t>C3</t>
  </si>
  <si>
    <t>D3</t>
  </si>
  <si>
    <t>E3</t>
  </si>
  <si>
    <t>F3</t>
  </si>
  <si>
    <t>- Tratamiento médico y/o
- Trabajo restringido</t>
  </si>
  <si>
    <t xml:space="preserve">Costo de oportunidad o pérdida de &gt;=0,1% a &lt; 0,5% UN </t>
  </si>
  <si>
    <t>A2</t>
  </si>
  <si>
    <t>B2</t>
  </si>
  <si>
    <t>C2</t>
  </si>
  <si>
    <t>D2</t>
  </si>
  <si>
    <t>E2</t>
  </si>
  <si>
    <t>F2</t>
  </si>
  <si>
    <t>- Lesión leve y/o
- Atención en lugar de trabajo y/o
- Primeros auxilios</t>
  </si>
  <si>
    <t xml:space="preserve">Costo de oportunidad o pérdida &lt; 0,1% UN </t>
  </si>
  <si>
    <r>
      <rPr>
        <b/>
        <sz val="26"/>
        <color indexed="9"/>
        <rFont val="Calibri"/>
        <family val="2"/>
        <scheme val="minor"/>
      </rPr>
      <t>1
Leve</t>
    </r>
  </si>
  <si>
    <t>A1</t>
  </si>
  <si>
    <t>B1</t>
  </si>
  <si>
    <t>C1</t>
  </si>
  <si>
    <t>D1</t>
  </si>
  <si>
    <t>E1</t>
  </si>
  <si>
    <t>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</si>
</sst>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a_-;\-* #,##0\ _p_t_a_-;_-* &quot;-&quot;??\ _p_t_a_-;_-@_-"/>
    <numFmt numFmtId="165" formatCode="&quot;&gt; &quot;0.00%&quot; CAPEX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rgb="FFFFFFFF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sz val="12"/>
      <color rgb="FF000000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0"/>
      <name val="Tahoma"/>
      <family val="2"/>
    </font>
    <font>
      <sz val="12"/>
      <name val="Calibri"/>
      <family val="2"/>
      <scheme val="minor"/>
    </font>
    <font>
      <sz val="11"/>
      <color theme="0"/>
      <name val="Tahoma"/>
      <family val="2"/>
    </font>
    <font>
      <sz val="12"/>
      <name val="Tahoma"/>
      <family val="2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rgb="FFFFFFFF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1"/>
      <color rgb="FF000000"/>
      <name val="Calibri"/>
      <family val="2"/>
      <scheme val="minor"/>
    </font>
    <font>
      <b/>
      <sz val="24"/>
      <color indexed="12"/>
      <name val="Calibri"/>
      <family val="2"/>
      <scheme val="minor"/>
    </font>
    <font>
      <b/>
      <sz val="24"/>
      <color indexed="17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FFFFFF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indexed="9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6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8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 style="thin">
        <color theme="0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124">
    <xf numFmtId="0" fontId="0" fillId="0" borderId="0" xfId="0"/>
    <xf numFmtId="0" fontId="4" fillId="10" borderId="0" xfId="0" applyFont="1" applyFill="1"/>
    <xf numFmtId="0" fontId="4" fillId="10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4" fillId="10" borderId="6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4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 readingOrder="1"/>
    </xf>
    <xf numFmtId="0" fontId="8" fillId="12" borderId="6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0" fillId="0" borderId="6" xfId="0" applyBorder="1" applyAlignment="1">
      <alignment horizontal="left" vertical="center" wrapText="1"/>
    </xf>
    <xf numFmtId="49" fontId="10" fillId="10" borderId="6" xfId="4" applyNumberFormat="1" applyFont="1" applyFill="1" applyBorder="1" applyAlignment="1">
      <alignment horizontal="center" vertical="center" wrapText="1"/>
    </xf>
    <xf numFmtId="49" fontId="10" fillId="0" borderId="6" xfId="4" applyNumberFormat="1" applyFont="1" applyBorder="1" applyAlignment="1">
      <alignment horizontal="center" vertical="top" wrapText="1"/>
    </xf>
    <xf numFmtId="49" fontId="9" fillId="0" borderId="6" xfId="4" applyNumberFormat="1" applyFont="1" applyBorder="1" applyAlignment="1">
      <alignment horizontal="center" vertical="center" wrapText="1"/>
    </xf>
    <xf numFmtId="49" fontId="10" fillId="0" borderId="6" xfId="4" applyNumberFormat="1" applyFont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12" fillId="0" borderId="6" xfId="0" applyFont="1" applyBorder="1" applyAlignment="1">
      <alignment horizontal="left" vertical="center" wrapText="1"/>
    </xf>
    <xf numFmtId="0" fontId="4" fillId="10" borderId="6" xfId="0" applyFont="1" applyFill="1" applyBorder="1" applyAlignment="1">
      <alignment horizontal="left"/>
    </xf>
    <xf numFmtId="0" fontId="2" fillId="13" borderId="6" xfId="0" applyFont="1" applyFill="1" applyBorder="1" applyAlignment="1">
      <alignment horizontal="center" vertical="center" wrapText="1" readingOrder="1"/>
    </xf>
    <xf numFmtId="0" fontId="8" fillId="13" borderId="6" xfId="0" applyFont="1" applyFill="1" applyBorder="1" applyAlignment="1">
      <alignment horizontal="center" vertical="center" wrapText="1" readingOrder="1"/>
    </xf>
    <xf numFmtId="0" fontId="8" fillId="15" borderId="6" xfId="0" applyFont="1" applyFill="1" applyBorder="1" applyAlignment="1">
      <alignment horizontal="center" vertical="center" wrapText="1" readingOrder="1"/>
    </xf>
    <xf numFmtId="0" fontId="2" fillId="16" borderId="6" xfId="0" applyFont="1" applyFill="1" applyBorder="1" applyAlignment="1">
      <alignment horizontal="center" vertical="center" wrapText="1" readingOrder="1"/>
    </xf>
    <xf numFmtId="0" fontId="14" fillId="12" borderId="6" xfId="0" applyFont="1" applyFill="1" applyBorder="1" applyAlignment="1">
      <alignment horizontal="center" vertical="center" wrapText="1" readingOrder="1"/>
    </xf>
    <xf numFmtId="0" fontId="14" fillId="13" borderId="6" xfId="0" applyFont="1" applyFill="1" applyBorder="1" applyAlignment="1">
      <alignment horizontal="center" vertical="center" wrapText="1" readingOrder="1"/>
    </xf>
    <xf numFmtId="0" fontId="3" fillId="15" borderId="6" xfId="0" applyFont="1" applyFill="1" applyBorder="1" applyAlignment="1">
      <alignment horizontal="center" vertical="center" wrapText="1" readingOrder="1"/>
    </xf>
    <xf numFmtId="0" fontId="4" fillId="7" borderId="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15" fillId="10" borderId="0" xfId="0" applyFont="1" applyFill="1"/>
    <xf numFmtId="0" fontId="15" fillId="10" borderId="20" xfId="0" applyFont="1" applyFill="1" applyBorder="1"/>
    <xf numFmtId="0" fontId="16" fillId="10" borderId="0" xfId="0" applyFont="1" applyFill="1" applyAlignment="1">
      <alignment horizontal="center" vertical="center"/>
    </xf>
    <xf numFmtId="0" fontId="17" fillId="18" borderId="1" xfId="0" applyFont="1" applyFill="1" applyBorder="1" applyAlignment="1">
      <alignment horizontal="center" vertical="center" wrapText="1" readingOrder="1"/>
    </xf>
    <xf numFmtId="0" fontId="17" fillId="18" borderId="2" xfId="0" applyFont="1" applyFill="1" applyBorder="1" applyAlignment="1">
      <alignment horizontal="center" vertical="center" wrapText="1" readingOrder="1"/>
    </xf>
    <xf numFmtId="0" fontId="17" fillId="18" borderId="3" xfId="0" applyFont="1" applyFill="1" applyBorder="1" applyAlignment="1">
      <alignment horizontal="center" vertical="center" wrapText="1" readingOrder="1"/>
    </xf>
    <xf numFmtId="0" fontId="17" fillId="18" borderId="21" xfId="0" applyFont="1" applyFill="1" applyBorder="1" applyAlignment="1">
      <alignment horizontal="center" vertical="center" wrapText="1" readingOrder="1"/>
    </xf>
    <xf numFmtId="0" fontId="15" fillId="0" borderId="0" xfId="0" applyFont="1"/>
    <xf numFmtId="0" fontId="18" fillId="19" borderId="1" xfId="0" applyFont="1" applyFill="1" applyBorder="1" applyAlignment="1">
      <alignment horizontal="center" vertical="center" wrapText="1" readingOrder="1"/>
    </xf>
    <xf numFmtId="0" fontId="18" fillId="19" borderId="2" xfId="0" applyFont="1" applyFill="1" applyBorder="1" applyAlignment="1">
      <alignment horizontal="center" vertical="center" wrapText="1" readingOrder="1"/>
    </xf>
    <xf numFmtId="0" fontId="18" fillId="19" borderId="3" xfId="0" applyFont="1" applyFill="1" applyBorder="1" applyAlignment="1">
      <alignment horizontal="center" vertical="center" wrapText="1" readingOrder="1"/>
    </xf>
    <xf numFmtId="0" fontId="18" fillId="19" borderId="4" xfId="0" applyFont="1" applyFill="1" applyBorder="1" applyAlignment="1">
      <alignment horizontal="center" vertical="center" wrapText="1" readingOrder="1"/>
    </xf>
    <xf numFmtId="0" fontId="18" fillId="19" borderId="5" xfId="0" applyFont="1" applyFill="1" applyBorder="1" applyAlignment="1">
      <alignment horizontal="center" vertical="center" wrapText="1" readingOrder="1"/>
    </xf>
    <xf numFmtId="0" fontId="18" fillId="19" borderId="13" xfId="0" applyFont="1" applyFill="1" applyBorder="1" applyAlignment="1">
      <alignment horizontal="center" vertical="center" wrapText="1" readingOrder="1"/>
    </xf>
    <xf numFmtId="0" fontId="19" fillId="10" borderId="22" xfId="0" applyFont="1" applyFill="1" applyBorder="1" applyAlignment="1">
      <alignment horizontal="center" vertical="center" wrapText="1"/>
    </xf>
    <xf numFmtId="0" fontId="20" fillId="20" borderId="23" xfId="0" applyFont="1" applyFill="1" applyBorder="1" applyAlignment="1">
      <alignment horizontal="center" vertical="center" wrapText="1" readingOrder="1"/>
    </xf>
    <xf numFmtId="0" fontId="20" fillId="20" borderId="24" xfId="0" applyFont="1" applyFill="1" applyBorder="1" applyAlignment="1">
      <alignment horizontal="center" vertical="center" wrapText="1" readingOrder="1"/>
    </xf>
    <xf numFmtId="0" fontId="20" fillId="20" borderId="25" xfId="0" applyFont="1" applyFill="1" applyBorder="1" applyAlignment="1">
      <alignment horizontal="center" vertical="center" wrapText="1" readingOrder="1"/>
    </xf>
    <xf numFmtId="0" fontId="21" fillId="19" borderId="26" xfId="0" applyFont="1" applyFill="1" applyBorder="1" applyAlignment="1">
      <alignment horizontal="center" vertical="center" wrapText="1" readingOrder="1"/>
    </xf>
    <xf numFmtId="10" fontId="22" fillId="21" borderId="8" xfId="1" applyNumberFormat="1" applyFont="1" applyFill="1" applyBorder="1" applyAlignment="1">
      <alignment horizontal="center" vertical="center" wrapText="1"/>
    </xf>
    <xf numFmtId="0" fontId="21" fillId="19" borderId="8" xfId="0" applyFont="1" applyFill="1" applyBorder="1" applyAlignment="1">
      <alignment horizontal="center" vertical="center" wrapText="1" readingOrder="1"/>
    </xf>
    <xf numFmtId="0" fontId="23" fillId="21" borderId="27" xfId="2" applyNumberFormat="1" applyFont="1" applyFill="1" applyBorder="1" applyAlignment="1">
      <alignment horizontal="center" vertical="center" wrapText="1"/>
    </xf>
    <xf numFmtId="0" fontId="18" fillId="19" borderId="28" xfId="0" applyFont="1" applyFill="1" applyBorder="1" applyAlignment="1">
      <alignment horizontal="center" vertical="center" wrapText="1" readingOrder="1"/>
    </xf>
    <xf numFmtId="0" fontId="18" fillId="19" borderId="28" xfId="0" applyFont="1" applyFill="1" applyBorder="1" applyAlignment="1">
      <alignment horizontal="center" vertical="center" textRotation="90" wrapText="1" readingOrder="1"/>
    </xf>
    <xf numFmtId="0" fontId="18" fillId="19" borderId="29" xfId="0" applyFont="1" applyFill="1" applyBorder="1" applyAlignment="1">
      <alignment horizontal="center" vertical="center" textRotation="90" wrapText="1" readingOrder="1"/>
    </xf>
    <xf numFmtId="0" fontId="19" fillId="10" borderId="30" xfId="0" applyFont="1" applyFill="1" applyBorder="1" applyAlignment="1">
      <alignment horizontal="center" vertical="center" wrapText="1"/>
    </xf>
    <xf numFmtId="0" fontId="21" fillId="19" borderId="31" xfId="0" applyFont="1" applyFill="1" applyBorder="1" applyAlignment="1">
      <alignment horizontal="center" vertical="center" wrapText="1" readingOrder="1"/>
    </xf>
    <xf numFmtId="3" fontId="22" fillId="21" borderId="6" xfId="3" applyNumberFormat="1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 readingOrder="1"/>
    </xf>
    <xf numFmtId="0" fontId="23" fillId="21" borderId="10" xfId="2" applyNumberFormat="1" applyFont="1" applyFill="1" applyBorder="1" applyAlignment="1">
      <alignment horizontal="center" vertical="center" wrapText="1"/>
    </xf>
    <xf numFmtId="0" fontId="18" fillId="19" borderId="32" xfId="0" applyFont="1" applyFill="1" applyBorder="1" applyAlignment="1">
      <alignment horizontal="center" vertical="center" wrapText="1" readingOrder="1"/>
    </xf>
    <xf numFmtId="0" fontId="18" fillId="19" borderId="32" xfId="0" applyFont="1" applyFill="1" applyBorder="1" applyAlignment="1">
      <alignment horizontal="center" vertical="center" textRotation="90" wrapText="1" readingOrder="1"/>
    </xf>
    <xf numFmtId="0" fontId="18" fillId="19" borderId="33" xfId="0" applyFont="1" applyFill="1" applyBorder="1" applyAlignment="1">
      <alignment horizontal="center" vertical="center" textRotation="90" wrapText="1" readingOrder="1"/>
    </xf>
    <xf numFmtId="0" fontId="19" fillId="10" borderId="13" xfId="0" applyFont="1" applyFill="1" applyBorder="1" applyAlignment="1">
      <alignment horizontal="center" vertical="center" wrapText="1"/>
    </xf>
    <xf numFmtId="0" fontId="24" fillId="19" borderId="34" xfId="0" applyFont="1" applyFill="1" applyBorder="1" applyAlignment="1">
      <alignment horizontal="center" vertical="center" wrapText="1" readingOrder="1"/>
    </xf>
    <xf numFmtId="0" fontId="24" fillId="19" borderId="9" xfId="0" applyFont="1" applyFill="1" applyBorder="1" applyAlignment="1">
      <alignment horizontal="center" vertical="center" wrapText="1" readingOrder="1"/>
    </xf>
    <xf numFmtId="0" fontId="24" fillId="19" borderId="10" xfId="0" applyFont="1" applyFill="1" applyBorder="1" applyAlignment="1">
      <alignment horizontal="center" vertical="center" wrapText="1" readingOrder="1"/>
    </xf>
    <xf numFmtId="0" fontId="24" fillId="19" borderId="12" xfId="0" applyFont="1" applyFill="1" applyBorder="1" applyAlignment="1">
      <alignment horizontal="center" vertical="center" wrapText="1" readingOrder="1"/>
    </xf>
    <xf numFmtId="0" fontId="24" fillId="19" borderId="35" xfId="0" applyFont="1" applyFill="1" applyBorder="1" applyAlignment="1">
      <alignment horizontal="center" vertical="center" wrapText="1" readingOrder="1"/>
    </xf>
    <xf numFmtId="0" fontId="24" fillId="19" borderId="11" xfId="0" applyFont="1" applyFill="1" applyBorder="1" applyAlignment="1">
      <alignment horizontal="center" vertical="center" wrapText="1" readingOrder="1"/>
    </xf>
    <xf numFmtId="0" fontId="24" fillId="19" borderId="14" xfId="0" applyFont="1" applyFill="1" applyBorder="1" applyAlignment="1">
      <alignment horizontal="center" vertical="center" wrapText="1" readingOrder="1"/>
    </xf>
    <xf numFmtId="0" fontId="18" fillId="19" borderId="36" xfId="0" applyFont="1" applyFill="1" applyBorder="1" applyAlignment="1">
      <alignment horizontal="center" vertical="center" wrapText="1" readingOrder="1"/>
    </xf>
    <xf numFmtId="0" fontId="18" fillId="19" borderId="36" xfId="0" applyFont="1" applyFill="1" applyBorder="1" applyAlignment="1">
      <alignment horizontal="center" vertical="center" textRotation="90" wrapText="1" readingOrder="1"/>
    </xf>
    <xf numFmtId="0" fontId="18" fillId="19" borderId="37" xfId="0" applyFont="1" applyFill="1" applyBorder="1" applyAlignment="1">
      <alignment horizontal="center" vertical="center" textRotation="90" wrapText="1" readingOrder="1"/>
    </xf>
    <xf numFmtId="0" fontId="25" fillId="22" borderId="13" xfId="0" applyFont="1" applyFill="1" applyBorder="1" applyAlignment="1">
      <alignment horizontal="center" vertical="center" readingOrder="1"/>
    </xf>
    <xf numFmtId="0" fontId="26" fillId="23" borderId="4" xfId="0" applyFont="1" applyFill="1" applyBorder="1" applyAlignment="1">
      <alignment horizontal="center" vertical="center" readingOrder="1"/>
    </xf>
    <xf numFmtId="0" fontId="26" fillId="23" borderId="5" xfId="0" applyFont="1" applyFill="1" applyBorder="1" applyAlignment="1">
      <alignment horizontal="center" vertical="center" readingOrder="1"/>
    </xf>
    <xf numFmtId="0" fontId="26" fillId="23" borderId="38" xfId="0" applyFont="1" applyFill="1" applyBorder="1" applyAlignment="1">
      <alignment horizontal="center" vertical="center" readingOrder="1"/>
    </xf>
    <xf numFmtId="0" fontId="26" fillId="23" borderId="39" xfId="0" applyFont="1" applyFill="1" applyBorder="1" applyAlignment="1">
      <alignment horizontal="center" vertical="center" readingOrder="1"/>
    </xf>
    <xf numFmtId="0" fontId="26" fillId="23" borderId="13" xfId="0" applyFont="1" applyFill="1" applyBorder="1" applyAlignment="1">
      <alignment horizontal="center" vertical="center" readingOrder="1"/>
    </xf>
    <xf numFmtId="165" fontId="27" fillId="0" borderId="20" xfId="3" applyNumberFormat="1" applyFont="1" applyBorder="1" applyAlignment="1">
      <alignment horizontal="center" vertical="center" wrapText="1"/>
    </xf>
    <xf numFmtId="0" fontId="27" fillId="0" borderId="20" xfId="3" applyFont="1" applyBorder="1" applyAlignment="1">
      <alignment horizontal="center" vertical="center" wrapText="1"/>
    </xf>
    <xf numFmtId="0" fontId="19" fillId="0" borderId="20" xfId="0" quotePrefix="1" applyFont="1" applyBorder="1" applyAlignment="1">
      <alignment vertical="center" wrapText="1" readingOrder="1"/>
    </xf>
    <xf numFmtId="0" fontId="28" fillId="0" borderId="20" xfId="0" quotePrefix="1" applyFont="1" applyBorder="1" applyAlignment="1">
      <alignment horizontal="center" vertical="center" wrapText="1" readingOrder="1"/>
    </xf>
    <xf numFmtId="0" fontId="19" fillId="0" borderId="20" xfId="0" quotePrefix="1" applyFont="1" applyBorder="1" applyAlignment="1">
      <alignment horizontal="center" vertical="center" wrapText="1" readingOrder="1"/>
    </xf>
    <xf numFmtId="0" fontId="17" fillId="24" borderId="40" xfId="0" applyFont="1" applyFill="1" applyBorder="1" applyAlignment="1">
      <alignment horizontal="center" vertical="center" wrapText="1" readingOrder="1"/>
    </xf>
    <xf numFmtId="0" fontId="29" fillId="6" borderId="41" xfId="0" applyFont="1" applyFill="1" applyBorder="1" applyAlignment="1">
      <alignment horizontal="center" vertical="center" wrapText="1" readingOrder="1"/>
    </xf>
    <xf numFmtId="0" fontId="29" fillId="6" borderId="42" xfId="0" applyFont="1" applyFill="1" applyBorder="1" applyAlignment="1">
      <alignment horizontal="center" vertical="center" wrapText="1" readingOrder="1"/>
    </xf>
    <xf numFmtId="0" fontId="29" fillId="6" borderId="40" xfId="0" applyFont="1" applyFill="1" applyBorder="1" applyAlignment="1">
      <alignment horizontal="center" vertical="center" wrapText="1" readingOrder="1"/>
    </xf>
    <xf numFmtId="0" fontId="29" fillId="7" borderId="43" xfId="0" applyFont="1" applyFill="1" applyBorder="1" applyAlignment="1">
      <alignment horizontal="center" vertical="center" wrapText="1" readingOrder="1"/>
    </xf>
    <xf numFmtId="0" fontId="29" fillId="8" borderId="43" xfId="0" applyFont="1" applyFill="1" applyBorder="1" applyAlignment="1">
      <alignment horizontal="center" vertical="center" wrapText="1" readingOrder="1"/>
    </xf>
    <xf numFmtId="0" fontId="30" fillId="9" borderId="43" xfId="0" applyFont="1" applyFill="1" applyBorder="1" applyAlignment="1">
      <alignment horizontal="center" vertical="center" wrapText="1" readingOrder="1"/>
    </xf>
    <xf numFmtId="0" fontId="28" fillId="0" borderId="20" xfId="0" applyFont="1" applyBorder="1" applyAlignment="1">
      <alignment horizontal="center" vertical="center" wrapText="1" readingOrder="1"/>
    </xf>
    <xf numFmtId="0" fontId="19" fillId="0" borderId="20" xfId="0" applyFont="1" applyBorder="1" applyAlignment="1">
      <alignment horizontal="center" vertical="center" wrapText="1" readingOrder="1"/>
    </xf>
    <xf numFmtId="0" fontId="31" fillId="24" borderId="40" xfId="0" applyFont="1" applyFill="1" applyBorder="1" applyAlignment="1">
      <alignment horizontal="center" vertical="center" wrapText="1" readingOrder="1"/>
    </xf>
    <xf numFmtId="0" fontId="30" fillId="25" borderId="41" xfId="0" applyFont="1" applyFill="1" applyBorder="1" applyAlignment="1">
      <alignment horizontal="center" vertical="center" wrapText="1" readingOrder="1"/>
    </xf>
    <xf numFmtId="0" fontId="30" fillId="25" borderId="42" xfId="0" applyFont="1" applyFill="1" applyBorder="1" applyAlignment="1">
      <alignment horizontal="center" vertical="center" wrapText="1" readingOrder="1"/>
    </xf>
    <xf numFmtId="0" fontId="30" fillId="25" borderId="40" xfId="0" applyFont="1" applyFill="1" applyBorder="1" applyAlignment="1">
      <alignment horizontal="center" vertical="center" wrapText="1" readingOrder="1"/>
    </xf>
    <xf numFmtId="0" fontId="29" fillId="6" borderId="43" xfId="0" applyFont="1" applyFill="1" applyBorder="1" applyAlignment="1">
      <alignment horizontal="center" vertical="center" wrapText="1" readingOrder="1"/>
    </xf>
    <xf numFmtId="0" fontId="30" fillId="25" borderId="43" xfId="0" applyFont="1" applyFill="1" applyBorder="1" applyAlignment="1">
      <alignment horizontal="center" vertical="center" wrapText="1" readingOrder="1"/>
    </xf>
    <xf numFmtId="0" fontId="32" fillId="5" borderId="44" xfId="0" applyFont="1" applyFill="1" applyBorder="1"/>
    <xf numFmtId="0" fontId="33" fillId="0" borderId="45" xfId="0" applyFont="1" applyBorder="1" applyAlignment="1">
      <alignment vertical="center"/>
    </xf>
    <xf numFmtId="0" fontId="32" fillId="0" borderId="25" xfId="0" applyFont="1" applyBorder="1"/>
    <xf numFmtId="0" fontId="32" fillId="0" borderId="0" xfId="0" applyFont="1"/>
    <xf numFmtId="0" fontId="32" fillId="6" borderId="31" xfId="0" applyFont="1" applyFill="1" applyBorder="1"/>
    <xf numFmtId="0" fontId="33" fillId="0" borderId="10" xfId="0" applyFont="1" applyBorder="1" applyAlignment="1">
      <alignment vertical="center"/>
    </xf>
    <xf numFmtId="0" fontId="32" fillId="0" borderId="46" xfId="0" applyFont="1" applyBorder="1"/>
    <xf numFmtId="0" fontId="32" fillId="7" borderId="31" xfId="0" applyFont="1" applyFill="1" applyBorder="1"/>
    <xf numFmtId="0" fontId="32" fillId="8" borderId="31" xfId="0" applyFont="1" applyFill="1" applyBorder="1"/>
    <xf numFmtId="0" fontId="32" fillId="9" borderId="47" xfId="0" applyFont="1" applyFill="1" applyBorder="1"/>
    <xf numFmtId="0" fontId="33" fillId="0" borderId="48" xfId="0" applyFont="1" applyBorder="1" applyAlignment="1">
      <alignment vertical="center"/>
    </xf>
    <xf numFmtId="0" fontId="32" fillId="0" borderId="49" xfId="0" applyFont="1" applyBorder="1"/>
  </cellXfs>
  <cellStyles count="5">
    <cellStyle name="Millares 2" xfId="2" xr:uid="{00000000-0005-0000-0000-000000000000}"/>
    <cellStyle name="Normal" xfId="0" builtinId="0"/>
    <cellStyle name="Normal 3" xfId="3" xr:uid="{00000000-0005-0000-0000-000002000000}"/>
    <cellStyle name="Normal 4" xfId="4" xr:uid="{D4474445-D683-4F14-A6C5-898DA1409C20}"/>
    <cellStyle name="Porcentaje" xfId="1" builtinId="5"/>
  </cellStyles>
  <dxfs count="64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339933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23</xdr:row>
      <xdr:rowOff>0</xdr:rowOff>
    </xdr:from>
    <xdr:ext cx="210763" cy="233205"/>
    <xdr:sp macro="" textlink="">
      <xdr:nvSpPr>
        <xdr:cNvPr id="2" name="88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66825" y="67408425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236860" cy="233205"/>
    <xdr:sp macro="" textlink="">
      <xdr:nvSpPr>
        <xdr:cNvPr id="3" name="10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66825" y="67408425"/>
          <a:ext cx="23686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 baseline="0"/>
            <a:t>  </a:t>
          </a:r>
          <a:endParaRPr lang="es-CO" sz="9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210763" cy="233205"/>
    <xdr:sp macro="" textlink="">
      <xdr:nvSpPr>
        <xdr:cNvPr id="4" name="10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66825" y="67408425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210763" cy="233205"/>
    <xdr:sp macro="" textlink="">
      <xdr:nvSpPr>
        <xdr:cNvPr id="5" name="88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66825" y="67408425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236860" cy="233205"/>
    <xdr:sp macro="" textlink="">
      <xdr:nvSpPr>
        <xdr:cNvPr id="6" name="102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66825" y="67408425"/>
          <a:ext cx="23686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 baseline="0"/>
            <a:t>  </a:t>
          </a:r>
          <a:endParaRPr lang="es-CO" sz="9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210763" cy="233205"/>
    <xdr:sp macro="" textlink="">
      <xdr:nvSpPr>
        <xdr:cNvPr id="7" name="103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66825" y="67408425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8" name="88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36860" cy="233205"/>
    <xdr:sp macro="" textlink="">
      <xdr:nvSpPr>
        <xdr:cNvPr id="9" name="102 CuadroTex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66825" y="64008000"/>
          <a:ext cx="23686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 baseline="0"/>
            <a:t>  </a:t>
          </a:r>
          <a:endParaRPr lang="es-CO" sz="9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10" name="103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11" name="88 CuadroText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36860" cy="233205"/>
    <xdr:sp macro="" textlink="">
      <xdr:nvSpPr>
        <xdr:cNvPr id="12" name="102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66825" y="64008000"/>
          <a:ext cx="23686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 baseline="0"/>
            <a:t>  </a:t>
          </a:r>
          <a:endParaRPr lang="es-CO" sz="9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13" name="103 CuadroTex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14" name="88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36860" cy="233205"/>
    <xdr:sp macro="" textlink="">
      <xdr:nvSpPr>
        <xdr:cNvPr id="15" name="102 CuadroText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66825" y="64008000"/>
          <a:ext cx="23686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 baseline="0"/>
            <a:t>  </a:t>
          </a:r>
          <a:endParaRPr lang="es-CO" sz="9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16" name="103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17" name="88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36860" cy="233205"/>
    <xdr:sp macro="" textlink="">
      <xdr:nvSpPr>
        <xdr:cNvPr id="18" name="102 CuadroText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266825" y="64008000"/>
          <a:ext cx="23686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 baseline="0"/>
            <a:t>  </a:t>
          </a:r>
          <a:endParaRPr lang="es-CO" sz="900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210763" cy="233205"/>
    <xdr:sp macro="" textlink="">
      <xdr:nvSpPr>
        <xdr:cNvPr id="19" name="103 CuadroText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266825" y="64008000"/>
          <a:ext cx="21076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CO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6BFC-4F28-46A2-B3F4-E7B83314CBAA}">
  <dimension ref="A1:AA23"/>
  <sheetViews>
    <sheetView topLeftCell="C1" zoomScale="40" zoomScaleNormal="40" zoomScaleSheetLayoutView="20" workbookViewId="0">
      <selection activeCell="H7" sqref="H7:H10"/>
    </sheetView>
  </sheetViews>
  <sheetFormatPr baseColWidth="10" defaultColWidth="11" defaultRowHeight="21" x14ac:dyDescent="0.4"/>
  <cols>
    <col min="1" max="1" width="23.6640625" style="49" customWidth="1"/>
    <col min="2" max="2" width="14" style="49" customWidth="1"/>
    <col min="3" max="3" width="19.88671875" style="49" customWidth="1"/>
    <col min="4" max="4" width="26.33203125" style="49" customWidth="1"/>
    <col min="5" max="5" width="80.44140625" style="49" customWidth="1"/>
    <col min="6" max="6" width="45.6640625" style="49" customWidth="1"/>
    <col min="7" max="8" width="26.5546875" style="49" customWidth="1"/>
    <col min="9" max="9" width="41.6640625" style="49" customWidth="1"/>
    <col min="10" max="20" width="13.5546875" style="49" customWidth="1"/>
    <col min="21" max="21" width="25.44140625" style="49" customWidth="1"/>
    <col min="22" max="27" width="13.5546875" style="49" customWidth="1"/>
    <col min="28" max="16384" width="11" style="49"/>
  </cols>
  <sheetData>
    <row r="1" spans="1:27" s="42" customFormat="1" x14ac:dyDescent="0.4">
      <c r="K1" s="43"/>
    </row>
    <row r="2" spans="1:27" s="42" customFormat="1" ht="46.2" x14ac:dyDescent="0.4">
      <c r="D2" s="44" t="s">
        <v>279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7" s="42" customFormat="1" x14ac:dyDescent="0.4"/>
    <row r="4" spans="1:27" s="42" customFormat="1" ht="21.6" thickBot="1" x14ac:dyDescent="0.45"/>
    <row r="5" spans="1:27" ht="69.75" customHeight="1" thickBot="1" x14ac:dyDescent="0.45">
      <c r="A5" s="45" t="s">
        <v>10</v>
      </c>
      <c r="B5" s="46"/>
      <c r="C5" s="46"/>
      <c r="D5" s="46"/>
      <c r="E5" s="46"/>
      <c r="F5" s="46"/>
      <c r="G5" s="46"/>
      <c r="H5" s="47"/>
      <c r="I5" s="48" t="s">
        <v>43</v>
      </c>
      <c r="J5" s="45" t="s">
        <v>46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7"/>
    </row>
    <row r="6" spans="1:27" ht="137.25" customHeight="1" thickBot="1" x14ac:dyDescent="0.45">
      <c r="A6" s="50" t="s">
        <v>11</v>
      </c>
      <c r="B6" s="51"/>
      <c r="C6" s="51"/>
      <c r="D6" s="52"/>
      <c r="E6" s="53" t="s">
        <v>12</v>
      </c>
      <c r="F6" s="54"/>
      <c r="G6" s="54"/>
      <c r="H6" s="55"/>
      <c r="I6" s="56" t="s">
        <v>44</v>
      </c>
      <c r="J6" s="57" t="s">
        <v>280</v>
      </c>
      <c r="K6" s="58"/>
      <c r="L6" s="59"/>
      <c r="M6" s="58" t="s">
        <v>281</v>
      </c>
      <c r="N6" s="58"/>
      <c r="O6" s="59"/>
      <c r="P6" s="58" t="s">
        <v>282</v>
      </c>
      <c r="Q6" s="58"/>
      <c r="R6" s="59"/>
      <c r="S6" s="58" t="s">
        <v>47</v>
      </c>
      <c r="T6" s="58"/>
      <c r="U6" s="59"/>
      <c r="V6" s="58" t="s">
        <v>48</v>
      </c>
      <c r="W6" s="58"/>
      <c r="X6" s="59"/>
      <c r="Y6" s="57" t="s">
        <v>49</v>
      </c>
      <c r="Z6" s="58"/>
      <c r="AA6" s="59"/>
    </row>
    <row r="7" spans="1:27" ht="105.75" customHeight="1" thickBot="1" x14ac:dyDescent="0.45">
      <c r="A7" s="60" t="s">
        <v>13</v>
      </c>
      <c r="B7" s="61"/>
      <c r="C7" s="62" t="s">
        <v>14</v>
      </c>
      <c r="D7" s="63"/>
      <c r="E7" s="64" t="s">
        <v>15</v>
      </c>
      <c r="F7" s="65" t="s">
        <v>16</v>
      </c>
      <c r="G7" s="65" t="s">
        <v>17</v>
      </c>
      <c r="H7" s="66" t="s">
        <v>18</v>
      </c>
      <c r="I7" s="67"/>
      <c r="J7" s="57" t="s">
        <v>50</v>
      </c>
      <c r="K7" s="58"/>
      <c r="L7" s="59"/>
      <c r="M7" s="57" t="s">
        <v>51</v>
      </c>
      <c r="N7" s="58"/>
      <c r="O7" s="59"/>
      <c r="P7" s="57" t="s">
        <v>52</v>
      </c>
      <c r="Q7" s="58"/>
      <c r="R7" s="59"/>
      <c r="S7" s="57" t="s">
        <v>53</v>
      </c>
      <c r="T7" s="58"/>
      <c r="U7" s="59"/>
      <c r="V7" s="57" t="s">
        <v>54</v>
      </c>
      <c r="W7" s="58"/>
      <c r="X7" s="59"/>
      <c r="Y7" s="57" t="s">
        <v>55</v>
      </c>
      <c r="Z7" s="58"/>
      <c r="AA7" s="59"/>
    </row>
    <row r="8" spans="1:27" ht="99.75" customHeight="1" thickBot="1" x14ac:dyDescent="0.45">
      <c r="A8" s="68" t="s">
        <v>19</v>
      </c>
      <c r="B8" s="69"/>
      <c r="C8" s="70" t="s">
        <v>283</v>
      </c>
      <c r="D8" s="71"/>
      <c r="E8" s="72"/>
      <c r="F8" s="73"/>
      <c r="G8" s="73"/>
      <c r="H8" s="74"/>
      <c r="I8" s="75" t="s">
        <v>284</v>
      </c>
      <c r="J8" s="58" t="s">
        <v>56</v>
      </c>
      <c r="K8" s="58"/>
      <c r="L8" s="59"/>
      <c r="M8" s="58" t="s">
        <v>57</v>
      </c>
      <c r="N8" s="58"/>
      <c r="O8" s="59"/>
      <c r="P8" s="58" t="s">
        <v>58</v>
      </c>
      <c r="Q8" s="58"/>
      <c r="R8" s="59"/>
      <c r="S8" s="58" t="s">
        <v>59</v>
      </c>
      <c r="T8" s="58"/>
      <c r="U8" s="59"/>
      <c r="V8" s="58" t="s">
        <v>60</v>
      </c>
      <c r="W8" s="58"/>
      <c r="X8" s="59"/>
      <c r="Y8" s="58" t="s">
        <v>61</v>
      </c>
      <c r="Z8" s="58"/>
      <c r="AA8" s="59"/>
    </row>
    <row r="9" spans="1:27" ht="73.5" customHeight="1" thickBot="1" x14ac:dyDescent="0.45">
      <c r="A9" s="76" t="s">
        <v>20</v>
      </c>
      <c r="B9" s="77"/>
      <c r="C9" s="78" t="s">
        <v>21</v>
      </c>
      <c r="D9" s="79"/>
      <c r="E9" s="72"/>
      <c r="F9" s="73"/>
      <c r="G9" s="73"/>
      <c r="H9" s="74"/>
      <c r="I9" s="75" t="s">
        <v>285</v>
      </c>
      <c r="J9" s="58" t="s">
        <v>286</v>
      </c>
      <c r="K9" s="58"/>
      <c r="L9" s="59"/>
      <c r="M9" s="58" t="s">
        <v>287</v>
      </c>
      <c r="N9" s="58"/>
      <c r="O9" s="59"/>
      <c r="P9" s="58" t="s">
        <v>288</v>
      </c>
      <c r="Q9" s="58"/>
      <c r="R9" s="59"/>
      <c r="S9" s="58" t="s">
        <v>289</v>
      </c>
      <c r="T9" s="58"/>
      <c r="U9" s="59"/>
      <c r="V9" s="58" t="s">
        <v>290</v>
      </c>
      <c r="W9" s="58"/>
      <c r="X9" s="59"/>
      <c r="Y9" s="58" t="s">
        <v>291</v>
      </c>
      <c r="Z9" s="58"/>
      <c r="AA9" s="59"/>
    </row>
    <row r="10" spans="1:27" ht="36.75" customHeight="1" x14ac:dyDescent="0.4">
      <c r="A10" s="80" t="s">
        <v>22</v>
      </c>
      <c r="B10" s="81" t="s">
        <v>23</v>
      </c>
      <c r="C10" s="81" t="s">
        <v>22</v>
      </c>
      <c r="D10" s="82" t="s">
        <v>23</v>
      </c>
      <c r="E10" s="83"/>
      <c r="F10" s="84"/>
      <c r="G10" s="84"/>
      <c r="H10" s="85"/>
      <c r="I10" s="86" t="s">
        <v>0</v>
      </c>
      <c r="J10" s="87" t="s">
        <v>1</v>
      </c>
      <c r="K10" s="88"/>
      <c r="L10" s="89"/>
      <c r="M10" s="90" t="s">
        <v>2</v>
      </c>
      <c r="N10" s="88"/>
      <c r="O10" s="89"/>
      <c r="P10" s="90" t="s">
        <v>3</v>
      </c>
      <c r="Q10" s="88"/>
      <c r="R10" s="89"/>
      <c r="S10" s="90" t="s">
        <v>4</v>
      </c>
      <c r="T10" s="88"/>
      <c r="U10" s="89"/>
      <c r="V10" s="90" t="s">
        <v>5</v>
      </c>
      <c r="W10" s="88"/>
      <c r="X10" s="89"/>
      <c r="Y10" s="90" t="s">
        <v>6</v>
      </c>
      <c r="Z10" s="88"/>
      <c r="AA10" s="91"/>
    </row>
    <row r="11" spans="1:27" ht="112.5" customHeight="1" x14ac:dyDescent="0.4">
      <c r="A11" s="92">
        <f>IF(AND(OR(D5="A",D5="E",D5="M"),B5=0),15%,IF(AND(OR(D5="A",D5="E"),B5&gt;0),B5/4,IF(AND(OR(D5="B",D5="C"),B5&gt;0),B5/3,IF(AND(OR(D5="A",D5="E"),B5=0),7.15%,15%))))</f>
        <v>0.15</v>
      </c>
      <c r="B11" s="92"/>
      <c r="C11" s="93" t="s">
        <v>24</v>
      </c>
      <c r="D11" s="93"/>
      <c r="E11" s="94" t="s">
        <v>292</v>
      </c>
      <c r="F11" s="95" t="s">
        <v>293</v>
      </c>
      <c r="G11" s="96" t="s">
        <v>25</v>
      </c>
      <c r="H11" s="96" t="s">
        <v>26</v>
      </c>
      <c r="I11" s="97" t="s">
        <v>7</v>
      </c>
      <c r="J11" s="98" t="s">
        <v>294</v>
      </c>
      <c r="K11" s="99"/>
      <c r="L11" s="100"/>
      <c r="M11" s="101" t="s">
        <v>295</v>
      </c>
      <c r="N11" s="101"/>
      <c r="O11" s="101"/>
      <c r="P11" s="102" t="s">
        <v>296</v>
      </c>
      <c r="Q11" s="102"/>
      <c r="R11" s="102"/>
      <c r="S11" s="102" t="s">
        <v>297</v>
      </c>
      <c r="T11" s="102"/>
      <c r="U11" s="102"/>
      <c r="V11" s="103" t="s">
        <v>298</v>
      </c>
      <c r="W11" s="103"/>
      <c r="X11" s="103"/>
      <c r="Y11" s="103" t="s">
        <v>299</v>
      </c>
      <c r="Z11" s="103"/>
      <c r="AA11" s="103"/>
    </row>
    <row r="12" spans="1:27" ht="123" customHeight="1" x14ac:dyDescent="0.4">
      <c r="A12" s="92">
        <f>IF(AND(OR(D7="A",D7="E",D7="M"),B7=0),10%,IF(AND(OR(D7="A",D7="E"),B7&gt;0),B7/4,IF(AND(OR(D7="B",D7="C"),B7&gt;0),B7/3,IF(AND(OR(D7="A",D7="E"),B7=0),7.1%,10%))))</f>
        <v>0.1</v>
      </c>
      <c r="B12" s="92"/>
      <c r="C12" s="93" t="s">
        <v>27</v>
      </c>
      <c r="D12" s="93"/>
      <c r="E12" s="94" t="s">
        <v>300</v>
      </c>
      <c r="F12" s="104" t="s">
        <v>301</v>
      </c>
      <c r="G12" s="105" t="s">
        <v>28</v>
      </c>
      <c r="H12" s="105" t="s">
        <v>29</v>
      </c>
      <c r="I12" s="97" t="s">
        <v>302</v>
      </c>
      <c r="J12" s="98" t="s">
        <v>303</v>
      </c>
      <c r="K12" s="99"/>
      <c r="L12" s="100"/>
      <c r="M12" s="101" t="s">
        <v>304</v>
      </c>
      <c r="N12" s="101"/>
      <c r="O12" s="101"/>
      <c r="P12" s="101" t="s">
        <v>305</v>
      </c>
      <c r="Q12" s="101"/>
      <c r="R12" s="101"/>
      <c r="S12" s="102" t="s">
        <v>306</v>
      </c>
      <c r="T12" s="102"/>
      <c r="U12" s="102"/>
      <c r="V12" s="102" t="s">
        <v>307</v>
      </c>
      <c r="W12" s="102"/>
      <c r="X12" s="102"/>
      <c r="Y12" s="103" t="s">
        <v>308</v>
      </c>
      <c r="Z12" s="103"/>
      <c r="AA12" s="103"/>
    </row>
    <row r="13" spans="1:27" ht="127.5" customHeight="1" x14ac:dyDescent="0.4">
      <c r="A13" s="92">
        <f>A12*0.5</f>
        <v>0.05</v>
      </c>
      <c r="B13" s="92"/>
      <c r="C13" s="93" t="s">
        <v>30</v>
      </c>
      <c r="D13" s="93"/>
      <c r="E13" s="94" t="s">
        <v>309</v>
      </c>
      <c r="F13" s="104" t="s">
        <v>310</v>
      </c>
      <c r="G13" s="105" t="s">
        <v>31</v>
      </c>
      <c r="H13" s="105" t="s">
        <v>32</v>
      </c>
      <c r="I13" s="106" t="s">
        <v>8</v>
      </c>
      <c r="J13" s="107" t="s">
        <v>311</v>
      </c>
      <c r="K13" s="108"/>
      <c r="L13" s="109"/>
      <c r="M13" s="110" t="s">
        <v>312</v>
      </c>
      <c r="N13" s="110"/>
      <c r="O13" s="110"/>
      <c r="P13" s="101" t="s">
        <v>313</v>
      </c>
      <c r="Q13" s="101"/>
      <c r="R13" s="101"/>
      <c r="S13" s="101" t="s">
        <v>314</v>
      </c>
      <c r="T13" s="101"/>
      <c r="U13" s="101"/>
      <c r="V13" s="102" t="s">
        <v>315</v>
      </c>
      <c r="W13" s="102"/>
      <c r="X13" s="102"/>
      <c r="Y13" s="102" t="s">
        <v>316</v>
      </c>
      <c r="Z13" s="102"/>
      <c r="AA13" s="102"/>
    </row>
    <row r="14" spans="1:27" ht="114" customHeight="1" x14ac:dyDescent="0.4">
      <c r="A14" s="92">
        <f>+A13*0.333333333333333</f>
        <v>1.6666666666666649E-2</v>
      </c>
      <c r="B14" s="92"/>
      <c r="C14" s="93" t="s">
        <v>33</v>
      </c>
      <c r="D14" s="93"/>
      <c r="E14" s="94" t="s">
        <v>317</v>
      </c>
      <c r="F14" s="104" t="s">
        <v>318</v>
      </c>
      <c r="G14" s="105" t="s">
        <v>34</v>
      </c>
      <c r="H14" s="105" t="s">
        <v>35</v>
      </c>
      <c r="I14" s="97" t="s">
        <v>319</v>
      </c>
      <c r="J14" s="107" t="s">
        <v>320</v>
      </c>
      <c r="K14" s="108"/>
      <c r="L14" s="109"/>
      <c r="M14" s="110" t="s">
        <v>321</v>
      </c>
      <c r="N14" s="110"/>
      <c r="O14" s="110"/>
      <c r="P14" s="110" t="s">
        <v>322</v>
      </c>
      <c r="Q14" s="110"/>
      <c r="R14" s="110"/>
      <c r="S14" s="101" t="s">
        <v>323</v>
      </c>
      <c r="T14" s="101"/>
      <c r="U14" s="101"/>
      <c r="V14" s="101" t="s">
        <v>324</v>
      </c>
      <c r="W14" s="101"/>
      <c r="X14" s="101"/>
      <c r="Y14" s="102" t="s">
        <v>325</v>
      </c>
      <c r="Z14" s="102"/>
      <c r="AA14" s="102"/>
    </row>
    <row r="15" spans="1:27" ht="106.5" customHeight="1" x14ac:dyDescent="0.4">
      <c r="A15" s="92">
        <f>+A14*0.5</f>
        <v>8.3333333333333245E-3</v>
      </c>
      <c r="B15" s="92"/>
      <c r="C15" s="93" t="s">
        <v>36</v>
      </c>
      <c r="D15" s="93"/>
      <c r="E15" s="94" t="s">
        <v>326</v>
      </c>
      <c r="F15" s="104" t="s">
        <v>327</v>
      </c>
      <c r="G15" s="105" t="s">
        <v>37</v>
      </c>
      <c r="H15" s="105" t="s">
        <v>38</v>
      </c>
      <c r="I15" s="106" t="s">
        <v>9</v>
      </c>
      <c r="J15" s="107" t="s">
        <v>328</v>
      </c>
      <c r="K15" s="108"/>
      <c r="L15" s="109"/>
      <c r="M15" s="111" t="s">
        <v>329</v>
      </c>
      <c r="N15" s="111"/>
      <c r="O15" s="111"/>
      <c r="P15" s="110" t="s">
        <v>330</v>
      </c>
      <c r="Q15" s="110"/>
      <c r="R15" s="110"/>
      <c r="S15" s="110" t="s">
        <v>331</v>
      </c>
      <c r="T15" s="110"/>
      <c r="U15" s="110"/>
      <c r="V15" s="101" t="s">
        <v>332</v>
      </c>
      <c r="W15" s="101"/>
      <c r="X15" s="101"/>
      <c r="Y15" s="101" t="s">
        <v>333</v>
      </c>
      <c r="Z15" s="101"/>
      <c r="AA15" s="101"/>
    </row>
    <row r="16" spans="1:27" ht="102.75" customHeight="1" x14ac:dyDescent="0.4">
      <c r="A16" s="92" t="s">
        <v>39</v>
      </c>
      <c r="B16" s="92"/>
      <c r="C16" s="93" t="s">
        <v>40</v>
      </c>
      <c r="D16" s="93"/>
      <c r="E16" s="94" t="s">
        <v>334</v>
      </c>
      <c r="F16" s="104" t="s">
        <v>335</v>
      </c>
      <c r="G16" s="105" t="s">
        <v>41</v>
      </c>
      <c r="H16" s="105" t="s">
        <v>42</v>
      </c>
      <c r="I16" s="97" t="s">
        <v>336</v>
      </c>
      <c r="J16" s="107" t="s">
        <v>337</v>
      </c>
      <c r="K16" s="108"/>
      <c r="L16" s="109"/>
      <c r="M16" s="111" t="s">
        <v>338</v>
      </c>
      <c r="N16" s="111"/>
      <c r="O16" s="111"/>
      <c r="P16" s="111" t="s">
        <v>339</v>
      </c>
      <c r="Q16" s="111"/>
      <c r="R16" s="111"/>
      <c r="S16" s="111" t="s">
        <v>340</v>
      </c>
      <c r="T16" s="111"/>
      <c r="U16" s="111"/>
      <c r="V16" s="110" t="s">
        <v>341</v>
      </c>
      <c r="W16" s="110"/>
      <c r="X16" s="110"/>
      <c r="Y16" s="110" t="s">
        <v>342</v>
      </c>
      <c r="Z16" s="110"/>
      <c r="AA16" s="110"/>
    </row>
    <row r="19" spans="1:3" s="115" customFormat="1" ht="39.9" customHeight="1" x14ac:dyDescent="0.5">
      <c r="A19" s="112"/>
      <c r="B19" s="113" t="s">
        <v>62</v>
      </c>
      <c r="C19" s="114"/>
    </row>
    <row r="20" spans="1:3" s="115" customFormat="1" ht="39.9" customHeight="1" x14ac:dyDescent="0.5">
      <c r="A20" s="116"/>
      <c r="B20" s="117" t="s">
        <v>63</v>
      </c>
      <c r="C20" s="118"/>
    </row>
    <row r="21" spans="1:3" s="115" customFormat="1" ht="39.9" customHeight="1" x14ac:dyDescent="0.5">
      <c r="A21" s="119"/>
      <c r="B21" s="117" t="s">
        <v>64</v>
      </c>
      <c r="C21" s="118"/>
    </row>
    <row r="22" spans="1:3" s="115" customFormat="1" ht="39.9" customHeight="1" x14ac:dyDescent="0.5">
      <c r="A22" s="120"/>
      <c r="B22" s="117" t="s">
        <v>65</v>
      </c>
      <c r="C22" s="118"/>
    </row>
    <row r="23" spans="1:3" s="115" customFormat="1" ht="39.9" customHeight="1" thickBot="1" x14ac:dyDescent="0.55000000000000004">
      <c r="A23" s="121"/>
      <c r="B23" s="122" t="s">
        <v>66</v>
      </c>
      <c r="C23" s="123"/>
    </row>
  </sheetData>
  <mergeCells count="90">
    <mergeCell ref="V15:X15"/>
    <mergeCell ref="Y15:AA15"/>
    <mergeCell ref="A16:B16"/>
    <mergeCell ref="C16:D16"/>
    <mergeCell ref="J16:L16"/>
    <mergeCell ref="M16:O16"/>
    <mergeCell ref="P16:R16"/>
    <mergeCell ref="S16:U16"/>
    <mergeCell ref="V16:X16"/>
    <mergeCell ref="Y16:AA16"/>
    <mergeCell ref="A15:B15"/>
    <mergeCell ref="C15:D15"/>
    <mergeCell ref="J15:L15"/>
    <mergeCell ref="M15:O15"/>
    <mergeCell ref="P15:R15"/>
    <mergeCell ref="S15:U15"/>
    <mergeCell ref="V13:X13"/>
    <mergeCell ref="Y13:AA13"/>
    <mergeCell ref="A14:B14"/>
    <mergeCell ref="C14:D14"/>
    <mergeCell ref="J14:L14"/>
    <mergeCell ref="M14:O14"/>
    <mergeCell ref="P14:R14"/>
    <mergeCell ref="S14:U14"/>
    <mergeCell ref="V14:X14"/>
    <mergeCell ref="Y14:AA14"/>
    <mergeCell ref="A13:B13"/>
    <mergeCell ref="C13:D13"/>
    <mergeCell ref="J13:L13"/>
    <mergeCell ref="M13:O13"/>
    <mergeCell ref="P13:R13"/>
    <mergeCell ref="S13:U13"/>
    <mergeCell ref="V11:X11"/>
    <mergeCell ref="Y11:AA11"/>
    <mergeCell ref="A12:B12"/>
    <mergeCell ref="C12:D12"/>
    <mergeCell ref="J12:L12"/>
    <mergeCell ref="M12:O12"/>
    <mergeCell ref="P12:R12"/>
    <mergeCell ref="S12:U12"/>
    <mergeCell ref="V12:X12"/>
    <mergeCell ref="Y12:AA12"/>
    <mergeCell ref="A11:B11"/>
    <mergeCell ref="C11:D11"/>
    <mergeCell ref="J11:L11"/>
    <mergeCell ref="M11:O11"/>
    <mergeCell ref="P11:R11"/>
    <mergeCell ref="S11:U11"/>
    <mergeCell ref="V9:X9"/>
    <mergeCell ref="Y9:AA9"/>
    <mergeCell ref="J10:L10"/>
    <mergeCell ref="M10:O10"/>
    <mergeCell ref="P10:R10"/>
    <mergeCell ref="S10:U10"/>
    <mergeCell ref="V10:X10"/>
    <mergeCell ref="Y10:AA10"/>
    <mergeCell ref="A9:B9"/>
    <mergeCell ref="C9:D9"/>
    <mergeCell ref="J9:L9"/>
    <mergeCell ref="M9:O9"/>
    <mergeCell ref="P9:R9"/>
    <mergeCell ref="S9:U9"/>
    <mergeCell ref="V7:X7"/>
    <mergeCell ref="Y7:AA7"/>
    <mergeCell ref="J8:L8"/>
    <mergeCell ref="M8:O8"/>
    <mergeCell ref="P8:R8"/>
    <mergeCell ref="S8:U8"/>
    <mergeCell ref="V8:X8"/>
    <mergeCell ref="Y8:AA8"/>
    <mergeCell ref="V6:X6"/>
    <mergeCell ref="Y6:AA6"/>
    <mergeCell ref="E7:E10"/>
    <mergeCell ref="F7:F10"/>
    <mergeCell ref="G7:G10"/>
    <mergeCell ref="H7:H10"/>
    <mergeCell ref="J7:L7"/>
    <mergeCell ref="M7:O7"/>
    <mergeCell ref="P7:R7"/>
    <mergeCell ref="S7:U7"/>
    <mergeCell ref="D2:S2"/>
    <mergeCell ref="A5:H5"/>
    <mergeCell ref="J5:AA5"/>
    <mergeCell ref="A6:D6"/>
    <mergeCell ref="E6:H6"/>
    <mergeCell ref="I6:I7"/>
    <mergeCell ref="J6:L6"/>
    <mergeCell ref="M6:O6"/>
    <mergeCell ref="P6:R6"/>
    <mergeCell ref="S6:U6"/>
  </mergeCells>
  <dataValidations count="1">
    <dataValidation type="list" allowBlank="1" showInputMessage="1" showErrorMessage="1" sqref="D7" xr:uid="{87EFC9A4-4BC9-4423-B4FD-D60AC7F84A79}">
      <formula1>$Y$2:$Y$3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9"/>
  <sheetViews>
    <sheetView tabSelected="1" zoomScale="56" zoomScaleNormal="56" workbookViewId="0">
      <pane ySplit="4" topLeftCell="A5" activePane="bottomLeft" state="frozen"/>
      <selection pane="bottomLeft" activeCell="E19" sqref="E19"/>
    </sheetView>
  </sheetViews>
  <sheetFormatPr baseColWidth="10" defaultColWidth="11.44140625" defaultRowHeight="13.8" x14ac:dyDescent="0.25"/>
  <cols>
    <col min="1" max="1" width="3.109375" style="1" customWidth="1"/>
    <col min="2" max="2" width="7.44140625" style="1" customWidth="1"/>
    <col min="3" max="3" width="11.33203125" style="1" customWidth="1"/>
    <col min="4" max="4" width="24" style="1" customWidth="1"/>
    <col min="5" max="5" width="64.6640625" style="1" customWidth="1"/>
    <col min="6" max="7" width="15" style="1" customWidth="1"/>
    <col min="8" max="8" width="18.33203125" style="1" customWidth="1"/>
    <col min="9" max="9" width="14.88671875" style="1" customWidth="1"/>
    <col min="10" max="10" width="62.109375" style="1" customWidth="1"/>
    <col min="11" max="11" width="20.109375" style="1" customWidth="1"/>
    <col min="12" max="12" width="17.88671875" style="1" customWidth="1"/>
    <col min="13" max="13" width="11.44140625" style="1" customWidth="1"/>
    <col min="14" max="14" width="16" style="1" customWidth="1"/>
    <col min="15" max="16384" width="11.44140625" style="1"/>
  </cols>
  <sheetData>
    <row r="1" spans="2:14" ht="14.4" thickBot="1" x14ac:dyDescent="0.3"/>
    <row r="2" spans="2:14" ht="18.75" customHeight="1" thickTop="1" thickBot="1" x14ac:dyDescent="0.3">
      <c r="B2" s="7" t="s">
        <v>101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17.25" customHeight="1" thickTop="1" thickBot="1" x14ac:dyDescent="0.3">
      <c r="B3" s="13" t="s">
        <v>67</v>
      </c>
      <c r="C3" s="13" t="s">
        <v>68</v>
      </c>
      <c r="D3" s="13" t="s">
        <v>102</v>
      </c>
      <c r="E3" s="12" t="s">
        <v>69</v>
      </c>
      <c r="F3" s="13" t="s">
        <v>104</v>
      </c>
      <c r="G3" s="13" t="s">
        <v>133</v>
      </c>
      <c r="H3" s="12" t="s">
        <v>105</v>
      </c>
      <c r="I3" s="11" t="s">
        <v>70</v>
      </c>
      <c r="J3" s="8" t="s">
        <v>118</v>
      </c>
      <c r="K3" s="9"/>
      <c r="L3" s="9"/>
      <c r="M3" s="10"/>
      <c r="N3" s="11" t="s">
        <v>71</v>
      </c>
    </row>
    <row r="4" spans="2:14" ht="36.75" customHeight="1" thickTop="1" x14ac:dyDescent="0.25">
      <c r="B4" s="24"/>
      <c r="C4" s="24"/>
      <c r="D4" s="24"/>
      <c r="E4" s="25"/>
      <c r="F4" s="24"/>
      <c r="G4" s="24"/>
      <c r="H4" s="25"/>
      <c r="I4" s="26"/>
      <c r="J4" s="6" t="s">
        <v>117</v>
      </c>
      <c r="K4" s="6" t="s">
        <v>45</v>
      </c>
      <c r="L4" s="6" t="s">
        <v>106</v>
      </c>
      <c r="M4" s="6" t="s">
        <v>107</v>
      </c>
      <c r="N4" s="26"/>
    </row>
    <row r="5" spans="2:14" s="2" customFormat="1" ht="52.5" customHeight="1" x14ac:dyDescent="0.3">
      <c r="B5" s="27" t="s">
        <v>72</v>
      </c>
      <c r="C5" s="27" t="s">
        <v>73</v>
      </c>
      <c r="D5" s="19" t="s">
        <v>119</v>
      </c>
      <c r="E5" s="14" t="s">
        <v>126</v>
      </c>
      <c r="F5" s="15" t="s">
        <v>134</v>
      </c>
      <c r="G5" s="15" t="s">
        <v>140</v>
      </c>
      <c r="H5" s="5" t="s">
        <v>145</v>
      </c>
      <c r="I5" s="31" t="s">
        <v>63</v>
      </c>
      <c r="J5" s="14" t="s">
        <v>177</v>
      </c>
      <c r="K5" s="20" t="s">
        <v>169</v>
      </c>
      <c r="L5" s="22" t="s">
        <v>173</v>
      </c>
      <c r="M5" s="22" t="s">
        <v>111</v>
      </c>
      <c r="N5" s="32" t="s">
        <v>63</v>
      </c>
    </row>
    <row r="6" spans="2:14" ht="43.2" x14ac:dyDescent="0.25">
      <c r="B6" s="27" t="s">
        <v>72</v>
      </c>
      <c r="C6" s="27" t="s">
        <v>73</v>
      </c>
      <c r="D6" s="19" t="s">
        <v>119</v>
      </c>
      <c r="E6" s="14" t="s">
        <v>126</v>
      </c>
      <c r="F6" s="15" t="s">
        <v>134</v>
      </c>
      <c r="G6" s="15" t="s">
        <v>140</v>
      </c>
      <c r="H6" s="5" t="s">
        <v>145</v>
      </c>
      <c r="I6" s="31" t="s">
        <v>63</v>
      </c>
      <c r="J6" s="14" t="s">
        <v>178</v>
      </c>
      <c r="K6" s="20" t="s">
        <v>174</v>
      </c>
      <c r="L6" s="22" t="s">
        <v>173</v>
      </c>
      <c r="M6" s="22" t="s">
        <v>109</v>
      </c>
      <c r="N6" s="32" t="s">
        <v>63</v>
      </c>
    </row>
    <row r="7" spans="2:14" ht="43.2" x14ac:dyDescent="0.25">
      <c r="B7" s="27" t="s">
        <v>72</v>
      </c>
      <c r="C7" s="27" t="s">
        <v>73</v>
      </c>
      <c r="D7" s="19" t="s">
        <v>119</v>
      </c>
      <c r="E7" s="14" t="s">
        <v>126</v>
      </c>
      <c r="F7" s="15" t="s">
        <v>134</v>
      </c>
      <c r="G7" s="15" t="s">
        <v>140</v>
      </c>
      <c r="H7" s="5" t="s">
        <v>145</v>
      </c>
      <c r="I7" s="31" t="s">
        <v>63</v>
      </c>
      <c r="J7" s="14" t="s">
        <v>179</v>
      </c>
      <c r="K7" s="20" t="s">
        <v>174</v>
      </c>
      <c r="L7" s="22" t="s">
        <v>108</v>
      </c>
      <c r="M7" s="22" t="s">
        <v>109</v>
      </c>
      <c r="N7" s="32" t="s">
        <v>63</v>
      </c>
    </row>
    <row r="8" spans="2:14" ht="48.75" customHeight="1" x14ac:dyDescent="0.25">
      <c r="B8" s="27" t="s">
        <v>72</v>
      </c>
      <c r="C8" s="27" t="s">
        <v>73</v>
      </c>
      <c r="D8" s="19" t="s">
        <v>119</v>
      </c>
      <c r="E8" s="14" t="s">
        <v>126</v>
      </c>
      <c r="F8" s="15" t="s">
        <v>134</v>
      </c>
      <c r="G8" s="15" t="s">
        <v>140</v>
      </c>
      <c r="H8" s="5" t="s">
        <v>145</v>
      </c>
      <c r="I8" s="31" t="s">
        <v>63</v>
      </c>
      <c r="J8" s="19" t="s">
        <v>180</v>
      </c>
      <c r="K8" s="20" t="s">
        <v>172</v>
      </c>
      <c r="L8" s="22" t="s">
        <v>173</v>
      </c>
      <c r="M8" s="23" t="s">
        <v>109</v>
      </c>
      <c r="N8" s="32" t="s">
        <v>63</v>
      </c>
    </row>
    <row r="9" spans="2:14" ht="43.2" x14ac:dyDescent="0.25">
      <c r="B9" s="27" t="s">
        <v>72</v>
      </c>
      <c r="C9" s="27" t="s">
        <v>73</v>
      </c>
      <c r="D9" s="19" t="s">
        <v>119</v>
      </c>
      <c r="E9" s="14" t="s">
        <v>126</v>
      </c>
      <c r="F9" s="15" t="s">
        <v>134</v>
      </c>
      <c r="G9" s="15" t="s">
        <v>140</v>
      </c>
      <c r="H9" s="5" t="s">
        <v>145</v>
      </c>
      <c r="I9" s="31" t="s">
        <v>63</v>
      </c>
      <c r="J9" s="14" t="s">
        <v>181</v>
      </c>
      <c r="K9" s="20" t="s">
        <v>166</v>
      </c>
      <c r="L9" s="22" t="s">
        <v>116</v>
      </c>
      <c r="M9" s="22" t="s">
        <v>109</v>
      </c>
      <c r="N9" s="32" t="s">
        <v>63</v>
      </c>
    </row>
    <row r="10" spans="2:14" ht="43.2" x14ac:dyDescent="0.25">
      <c r="B10" s="27" t="s">
        <v>72</v>
      </c>
      <c r="C10" s="27" t="s">
        <v>73</v>
      </c>
      <c r="D10" s="19" t="s">
        <v>119</v>
      </c>
      <c r="E10" s="14" t="s">
        <v>126</v>
      </c>
      <c r="F10" s="15" t="s">
        <v>134</v>
      </c>
      <c r="G10" s="15" t="s">
        <v>140</v>
      </c>
      <c r="H10" s="5" t="s">
        <v>145</v>
      </c>
      <c r="I10" s="31" t="s">
        <v>63</v>
      </c>
      <c r="J10" s="14" t="s">
        <v>182</v>
      </c>
      <c r="K10" s="20" t="s">
        <v>171</v>
      </c>
      <c r="L10" s="22" t="s">
        <v>173</v>
      </c>
      <c r="M10" s="22" t="s">
        <v>109</v>
      </c>
      <c r="N10" s="32" t="s">
        <v>63</v>
      </c>
    </row>
    <row r="11" spans="2:14" ht="43.2" x14ac:dyDescent="0.25">
      <c r="B11" s="27" t="s">
        <v>72</v>
      </c>
      <c r="C11" s="27" t="s">
        <v>73</v>
      </c>
      <c r="D11" s="19" t="s">
        <v>119</v>
      </c>
      <c r="E11" s="14" t="s">
        <v>126</v>
      </c>
      <c r="F11" s="15" t="s">
        <v>134</v>
      </c>
      <c r="G11" s="15" t="s">
        <v>140</v>
      </c>
      <c r="H11" s="5" t="s">
        <v>145</v>
      </c>
      <c r="I11" s="31" t="s">
        <v>63</v>
      </c>
      <c r="J11" s="14" t="s">
        <v>183</v>
      </c>
      <c r="K11" s="20" t="s">
        <v>113</v>
      </c>
      <c r="L11" s="22" t="s">
        <v>108</v>
      </c>
      <c r="M11" s="22" t="s">
        <v>111</v>
      </c>
      <c r="N11" s="32" t="s">
        <v>63</v>
      </c>
    </row>
    <row r="12" spans="2:14" ht="43.2" x14ac:dyDescent="0.25">
      <c r="B12" s="27" t="s">
        <v>72</v>
      </c>
      <c r="C12" s="27" t="s">
        <v>73</v>
      </c>
      <c r="D12" s="19" t="s">
        <v>119</v>
      </c>
      <c r="E12" s="14" t="s">
        <v>126</v>
      </c>
      <c r="F12" s="15" t="s">
        <v>134</v>
      </c>
      <c r="G12" s="15" t="s">
        <v>140</v>
      </c>
      <c r="H12" s="5" t="s">
        <v>145</v>
      </c>
      <c r="I12" s="31" t="s">
        <v>63</v>
      </c>
      <c r="J12" s="19" t="s">
        <v>184</v>
      </c>
      <c r="K12" s="20" t="s">
        <v>115</v>
      </c>
      <c r="L12" s="23" t="s">
        <v>108</v>
      </c>
      <c r="M12" s="23" t="s">
        <v>111</v>
      </c>
      <c r="N12" s="32" t="s">
        <v>63</v>
      </c>
    </row>
    <row r="13" spans="2:14" ht="43.2" x14ac:dyDescent="0.25">
      <c r="B13" s="27" t="s">
        <v>72</v>
      </c>
      <c r="C13" s="27" t="s">
        <v>73</v>
      </c>
      <c r="D13" s="19" t="s">
        <v>119</v>
      </c>
      <c r="E13" s="14" t="s">
        <v>126</v>
      </c>
      <c r="F13" s="15" t="s">
        <v>134</v>
      </c>
      <c r="G13" s="15" t="s">
        <v>140</v>
      </c>
      <c r="H13" s="5" t="s">
        <v>145</v>
      </c>
      <c r="I13" s="31" t="s">
        <v>63</v>
      </c>
      <c r="J13" s="19" t="s">
        <v>185</v>
      </c>
      <c r="K13" s="20" t="s">
        <v>113</v>
      </c>
      <c r="L13" s="23" t="s">
        <v>108</v>
      </c>
      <c r="M13" s="23" t="s">
        <v>111</v>
      </c>
      <c r="N13" s="32" t="s">
        <v>63</v>
      </c>
    </row>
    <row r="14" spans="2:14" ht="43.2" x14ac:dyDescent="0.25">
      <c r="B14" s="27" t="s">
        <v>74</v>
      </c>
      <c r="C14" s="27" t="s">
        <v>73</v>
      </c>
      <c r="D14" s="19" t="s">
        <v>119</v>
      </c>
      <c r="E14" s="19" t="s">
        <v>127</v>
      </c>
      <c r="F14" s="15" t="s">
        <v>135</v>
      </c>
      <c r="G14" s="15" t="s">
        <v>141</v>
      </c>
      <c r="H14" s="5" t="s">
        <v>146</v>
      </c>
      <c r="I14" s="16" t="s">
        <v>65</v>
      </c>
      <c r="J14" s="19" t="s">
        <v>188</v>
      </c>
      <c r="K14" s="20" t="s">
        <v>164</v>
      </c>
      <c r="L14" s="23" t="s">
        <v>108</v>
      </c>
      <c r="M14" s="23" t="s">
        <v>109</v>
      </c>
      <c r="N14" s="32" t="s">
        <v>63</v>
      </c>
    </row>
    <row r="15" spans="2:14" ht="43.2" x14ac:dyDescent="0.25">
      <c r="B15" s="27" t="s">
        <v>74</v>
      </c>
      <c r="C15" s="27" t="s">
        <v>73</v>
      </c>
      <c r="D15" s="19" t="s">
        <v>119</v>
      </c>
      <c r="E15" s="19" t="s">
        <v>127</v>
      </c>
      <c r="F15" s="15" t="s">
        <v>135</v>
      </c>
      <c r="G15" s="15" t="s">
        <v>141</v>
      </c>
      <c r="H15" s="5" t="s">
        <v>146</v>
      </c>
      <c r="I15" s="16" t="s">
        <v>65</v>
      </c>
      <c r="J15" s="19" t="s">
        <v>187</v>
      </c>
      <c r="K15" s="20" t="s">
        <v>164</v>
      </c>
      <c r="L15" s="23" t="s">
        <v>108</v>
      </c>
      <c r="M15" s="23" t="s">
        <v>109</v>
      </c>
      <c r="N15" s="32" t="s">
        <v>63</v>
      </c>
    </row>
    <row r="16" spans="2:14" ht="43.2" x14ac:dyDescent="0.25">
      <c r="B16" s="27" t="s">
        <v>74</v>
      </c>
      <c r="C16" s="27" t="s">
        <v>73</v>
      </c>
      <c r="D16" s="19" t="s">
        <v>119</v>
      </c>
      <c r="E16" s="19" t="s">
        <v>127</v>
      </c>
      <c r="F16" s="15" t="s">
        <v>135</v>
      </c>
      <c r="G16" s="15" t="s">
        <v>141</v>
      </c>
      <c r="H16" s="5" t="s">
        <v>146</v>
      </c>
      <c r="I16" s="16" t="s">
        <v>65</v>
      </c>
      <c r="J16" s="19" t="s">
        <v>189</v>
      </c>
      <c r="K16" s="20" t="s">
        <v>113</v>
      </c>
      <c r="L16" s="23" t="s">
        <v>173</v>
      </c>
      <c r="M16" s="23" t="s">
        <v>111</v>
      </c>
      <c r="N16" s="32" t="s">
        <v>63</v>
      </c>
    </row>
    <row r="17" spans="2:14" ht="43.2" x14ac:dyDescent="0.25">
      <c r="B17" s="27" t="s">
        <v>74</v>
      </c>
      <c r="C17" s="27" t="s">
        <v>73</v>
      </c>
      <c r="D17" s="19" t="s">
        <v>119</v>
      </c>
      <c r="E17" s="19" t="s">
        <v>127</v>
      </c>
      <c r="F17" s="15" t="s">
        <v>135</v>
      </c>
      <c r="G17" s="15" t="s">
        <v>141</v>
      </c>
      <c r="H17" s="5" t="s">
        <v>146</v>
      </c>
      <c r="I17" s="16" t="s">
        <v>65</v>
      </c>
      <c r="J17" s="19" t="s">
        <v>181</v>
      </c>
      <c r="K17" s="20" t="s">
        <v>166</v>
      </c>
      <c r="L17" s="23" t="s">
        <v>116</v>
      </c>
      <c r="M17" s="23" t="s">
        <v>109</v>
      </c>
      <c r="N17" s="32" t="s">
        <v>63</v>
      </c>
    </row>
    <row r="18" spans="2:14" ht="43.2" x14ac:dyDescent="0.25">
      <c r="B18" s="27" t="s">
        <v>74</v>
      </c>
      <c r="C18" s="27" t="s">
        <v>73</v>
      </c>
      <c r="D18" s="19" t="s">
        <v>119</v>
      </c>
      <c r="E18" s="19" t="s">
        <v>127</v>
      </c>
      <c r="F18" s="15" t="s">
        <v>135</v>
      </c>
      <c r="G18" s="15" t="s">
        <v>141</v>
      </c>
      <c r="H18" s="5" t="s">
        <v>146</v>
      </c>
      <c r="I18" s="16" t="s">
        <v>65</v>
      </c>
      <c r="J18" s="19" t="s">
        <v>190</v>
      </c>
      <c r="K18" s="20" t="s">
        <v>164</v>
      </c>
      <c r="L18" s="23" t="s">
        <v>108</v>
      </c>
      <c r="M18" s="23" t="s">
        <v>109</v>
      </c>
      <c r="N18" s="32" t="s">
        <v>63</v>
      </c>
    </row>
    <row r="19" spans="2:14" ht="43.2" x14ac:dyDescent="0.25">
      <c r="B19" s="27" t="s">
        <v>74</v>
      </c>
      <c r="C19" s="27" t="s">
        <v>73</v>
      </c>
      <c r="D19" s="19" t="s">
        <v>119</v>
      </c>
      <c r="E19" s="19" t="s">
        <v>127</v>
      </c>
      <c r="F19" s="15" t="s">
        <v>135</v>
      </c>
      <c r="G19" s="15" t="s">
        <v>141</v>
      </c>
      <c r="H19" s="5" t="s">
        <v>146</v>
      </c>
      <c r="I19" s="16" t="s">
        <v>65</v>
      </c>
      <c r="J19" s="19" t="s">
        <v>191</v>
      </c>
      <c r="K19" s="20" t="s">
        <v>164</v>
      </c>
      <c r="L19" s="23" t="s">
        <v>173</v>
      </c>
      <c r="M19" s="23" t="s">
        <v>109</v>
      </c>
      <c r="N19" s="32" t="s">
        <v>63</v>
      </c>
    </row>
    <row r="20" spans="2:14" ht="43.2" x14ac:dyDescent="0.25">
      <c r="B20" s="27" t="s">
        <v>74</v>
      </c>
      <c r="C20" s="27" t="s">
        <v>73</v>
      </c>
      <c r="D20" s="19" t="s">
        <v>119</v>
      </c>
      <c r="E20" s="19" t="s">
        <v>127</v>
      </c>
      <c r="F20" s="15" t="s">
        <v>135</v>
      </c>
      <c r="G20" s="15" t="s">
        <v>141</v>
      </c>
      <c r="H20" s="5" t="s">
        <v>146</v>
      </c>
      <c r="I20" s="16" t="s">
        <v>65</v>
      </c>
      <c r="J20" s="19" t="s">
        <v>192</v>
      </c>
      <c r="K20" s="20" t="s">
        <v>164</v>
      </c>
      <c r="L20" s="23" t="s">
        <v>108</v>
      </c>
      <c r="M20" s="23" t="s">
        <v>109</v>
      </c>
      <c r="N20" s="32" t="s">
        <v>63</v>
      </c>
    </row>
    <row r="21" spans="2:14" ht="43.2" x14ac:dyDescent="0.25">
      <c r="B21" s="27" t="s">
        <v>74</v>
      </c>
      <c r="C21" s="27" t="s">
        <v>73</v>
      </c>
      <c r="D21" s="19" t="s">
        <v>119</v>
      </c>
      <c r="E21" s="19" t="s">
        <v>127</v>
      </c>
      <c r="F21" s="15" t="s">
        <v>135</v>
      </c>
      <c r="G21" s="15" t="s">
        <v>141</v>
      </c>
      <c r="H21" s="5" t="s">
        <v>146</v>
      </c>
      <c r="I21" s="16" t="s">
        <v>65</v>
      </c>
      <c r="J21" s="19" t="s">
        <v>182</v>
      </c>
      <c r="K21" s="20" t="s">
        <v>171</v>
      </c>
      <c r="L21" s="23" t="s">
        <v>173</v>
      </c>
      <c r="M21" s="23" t="s">
        <v>109</v>
      </c>
      <c r="N21" s="32" t="s">
        <v>63</v>
      </c>
    </row>
    <row r="22" spans="2:14" ht="43.2" x14ac:dyDescent="0.25">
      <c r="B22" s="27" t="s">
        <v>74</v>
      </c>
      <c r="C22" s="27" t="s">
        <v>73</v>
      </c>
      <c r="D22" s="19" t="s">
        <v>119</v>
      </c>
      <c r="E22" s="19" t="s">
        <v>127</v>
      </c>
      <c r="F22" s="15" t="s">
        <v>135</v>
      </c>
      <c r="G22" s="15" t="s">
        <v>141</v>
      </c>
      <c r="H22" s="5" t="s">
        <v>146</v>
      </c>
      <c r="I22" s="16" t="s">
        <v>65</v>
      </c>
      <c r="J22" s="19" t="s">
        <v>183</v>
      </c>
      <c r="K22" s="20" t="s">
        <v>113</v>
      </c>
      <c r="L22" s="23" t="s">
        <v>108</v>
      </c>
      <c r="M22" s="23" t="s">
        <v>111</v>
      </c>
      <c r="N22" s="32" t="s">
        <v>63</v>
      </c>
    </row>
    <row r="23" spans="2:14" ht="43.2" x14ac:dyDescent="0.25">
      <c r="B23" s="27" t="s">
        <v>74</v>
      </c>
      <c r="C23" s="27" t="s">
        <v>73</v>
      </c>
      <c r="D23" s="19" t="s">
        <v>119</v>
      </c>
      <c r="E23" s="19" t="s">
        <v>127</v>
      </c>
      <c r="F23" s="15" t="s">
        <v>135</v>
      </c>
      <c r="G23" s="15" t="s">
        <v>141</v>
      </c>
      <c r="H23" s="5" t="s">
        <v>146</v>
      </c>
      <c r="I23" s="16" t="s">
        <v>65</v>
      </c>
      <c r="J23" s="19" t="s">
        <v>184</v>
      </c>
      <c r="K23" s="20" t="s">
        <v>115</v>
      </c>
      <c r="L23" s="23" t="s">
        <v>108</v>
      </c>
      <c r="M23" s="23" t="s">
        <v>111</v>
      </c>
      <c r="N23" s="32" t="s">
        <v>63</v>
      </c>
    </row>
    <row r="24" spans="2:14" ht="43.2" x14ac:dyDescent="0.25">
      <c r="B24" s="27" t="s">
        <v>74</v>
      </c>
      <c r="C24" s="27" t="s">
        <v>73</v>
      </c>
      <c r="D24" s="19" t="s">
        <v>119</v>
      </c>
      <c r="E24" s="19" t="s">
        <v>127</v>
      </c>
      <c r="F24" s="15" t="s">
        <v>135</v>
      </c>
      <c r="G24" s="15" t="s">
        <v>141</v>
      </c>
      <c r="H24" s="5" t="s">
        <v>146</v>
      </c>
      <c r="I24" s="16" t="s">
        <v>65</v>
      </c>
      <c r="J24" s="19" t="s">
        <v>185</v>
      </c>
      <c r="K24" s="20" t="s">
        <v>113</v>
      </c>
      <c r="L24" s="23" t="s">
        <v>108</v>
      </c>
      <c r="M24" s="23" t="s">
        <v>111</v>
      </c>
      <c r="N24" s="32" t="s">
        <v>63</v>
      </c>
    </row>
    <row r="25" spans="2:14" ht="43.2" x14ac:dyDescent="0.25">
      <c r="B25" s="27" t="s">
        <v>75</v>
      </c>
      <c r="C25" s="27" t="s">
        <v>73</v>
      </c>
      <c r="D25" s="19" t="s">
        <v>119</v>
      </c>
      <c r="E25" s="19" t="s">
        <v>128</v>
      </c>
      <c r="F25" s="15" t="s">
        <v>134</v>
      </c>
      <c r="G25" s="15" t="s">
        <v>142</v>
      </c>
      <c r="H25" s="5" t="s">
        <v>147</v>
      </c>
      <c r="I25" s="34" t="s">
        <v>64</v>
      </c>
      <c r="J25" s="19" t="s">
        <v>192</v>
      </c>
      <c r="K25" s="20" t="s">
        <v>164</v>
      </c>
      <c r="L25" s="23" t="s">
        <v>108</v>
      </c>
      <c r="M25" s="23" t="s">
        <v>109</v>
      </c>
      <c r="N25" s="32" t="s">
        <v>63</v>
      </c>
    </row>
    <row r="26" spans="2:14" ht="43.2" x14ac:dyDescent="0.25">
      <c r="B26" s="27" t="s">
        <v>75</v>
      </c>
      <c r="C26" s="27" t="s">
        <v>73</v>
      </c>
      <c r="D26" s="19" t="s">
        <v>119</v>
      </c>
      <c r="E26" s="19" t="s">
        <v>128</v>
      </c>
      <c r="F26" s="15" t="s">
        <v>134</v>
      </c>
      <c r="G26" s="15" t="s">
        <v>142</v>
      </c>
      <c r="H26" s="5" t="s">
        <v>147</v>
      </c>
      <c r="I26" s="34" t="s">
        <v>64</v>
      </c>
      <c r="J26" s="19" t="s">
        <v>193</v>
      </c>
      <c r="K26" s="20" t="s">
        <v>165</v>
      </c>
      <c r="L26" s="23" t="s">
        <v>173</v>
      </c>
      <c r="M26" s="23" t="s">
        <v>109</v>
      </c>
      <c r="N26" s="32" t="s">
        <v>63</v>
      </c>
    </row>
    <row r="27" spans="2:14" ht="43.2" x14ac:dyDescent="0.25">
      <c r="B27" s="27" t="s">
        <v>75</v>
      </c>
      <c r="C27" s="27" t="s">
        <v>73</v>
      </c>
      <c r="D27" s="19" t="s">
        <v>119</v>
      </c>
      <c r="E27" s="19" t="s">
        <v>128</v>
      </c>
      <c r="F27" s="15" t="s">
        <v>134</v>
      </c>
      <c r="G27" s="15" t="s">
        <v>142</v>
      </c>
      <c r="H27" s="5" t="s">
        <v>147</v>
      </c>
      <c r="I27" s="3" t="s">
        <v>64</v>
      </c>
      <c r="J27" s="19" t="s">
        <v>186</v>
      </c>
      <c r="K27" s="20" t="s">
        <v>114</v>
      </c>
      <c r="L27" s="23" t="s">
        <v>108</v>
      </c>
      <c r="M27" s="23" t="s">
        <v>109</v>
      </c>
      <c r="N27" s="32" t="s">
        <v>63</v>
      </c>
    </row>
    <row r="28" spans="2:14" ht="43.2" x14ac:dyDescent="0.25">
      <c r="B28" s="27" t="s">
        <v>76</v>
      </c>
      <c r="C28" s="27" t="s">
        <v>73</v>
      </c>
      <c r="D28" s="19" t="s">
        <v>119</v>
      </c>
      <c r="E28" s="28" t="s">
        <v>129</v>
      </c>
      <c r="F28" s="15" t="s">
        <v>135</v>
      </c>
      <c r="G28" s="15" t="s">
        <v>143</v>
      </c>
      <c r="H28" s="5" t="s">
        <v>148</v>
      </c>
      <c r="I28" s="3" t="s">
        <v>64</v>
      </c>
      <c r="J28" s="28" t="s">
        <v>194</v>
      </c>
      <c r="K28" s="21" t="s">
        <v>110</v>
      </c>
      <c r="L28" s="21" t="s">
        <v>108</v>
      </c>
      <c r="M28" s="21" t="s">
        <v>109</v>
      </c>
      <c r="N28" s="33" t="s">
        <v>62</v>
      </c>
    </row>
    <row r="29" spans="2:14" ht="43.2" x14ac:dyDescent="0.25">
      <c r="B29" s="27" t="s">
        <v>76</v>
      </c>
      <c r="C29" s="27" t="s">
        <v>73</v>
      </c>
      <c r="D29" s="19" t="s">
        <v>119</v>
      </c>
      <c r="E29" s="28" t="s">
        <v>129</v>
      </c>
      <c r="F29" s="15" t="s">
        <v>135</v>
      </c>
      <c r="G29" s="15" t="s">
        <v>143</v>
      </c>
      <c r="H29" s="5" t="s">
        <v>148</v>
      </c>
      <c r="I29" s="3" t="s">
        <v>64</v>
      </c>
      <c r="J29" s="28" t="s">
        <v>195</v>
      </c>
      <c r="K29" s="21" t="s">
        <v>110</v>
      </c>
      <c r="L29" s="21" t="s">
        <v>108</v>
      </c>
      <c r="M29" s="21" t="s">
        <v>109</v>
      </c>
      <c r="N29" s="33" t="s">
        <v>62</v>
      </c>
    </row>
    <row r="30" spans="2:14" ht="43.2" x14ac:dyDescent="0.25">
      <c r="B30" s="27" t="s">
        <v>76</v>
      </c>
      <c r="C30" s="27" t="s">
        <v>73</v>
      </c>
      <c r="D30" s="19" t="s">
        <v>119</v>
      </c>
      <c r="E30" s="28" t="s">
        <v>129</v>
      </c>
      <c r="F30" s="15" t="s">
        <v>135</v>
      </c>
      <c r="G30" s="15" t="s">
        <v>143</v>
      </c>
      <c r="H30" s="5" t="s">
        <v>148</v>
      </c>
      <c r="I30" s="3" t="s">
        <v>64</v>
      </c>
      <c r="J30" s="28" t="s">
        <v>196</v>
      </c>
      <c r="K30" s="21" t="s">
        <v>110</v>
      </c>
      <c r="L30" s="21" t="s">
        <v>173</v>
      </c>
      <c r="M30" s="21" t="s">
        <v>109</v>
      </c>
      <c r="N30" s="33" t="s">
        <v>62</v>
      </c>
    </row>
    <row r="31" spans="2:14" ht="43.2" x14ac:dyDescent="0.25">
      <c r="B31" s="27" t="s">
        <v>76</v>
      </c>
      <c r="C31" s="27" t="s">
        <v>73</v>
      </c>
      <c r="D31" s="19" t="s">
        <v>119</v>
      </c>
      <c r="E31" s="28" t="s">
        <v>129</v>
      </c>
      <c r="F31" s="15" t="s">
        <v>135</v>
      </c>
      <c r="G31" s="15" t="s">
        <v>143</v>
      </c>
      <c r="H31" s="5" t="s">
        <v>148</v>
      </c>
      <c r="I31" s="34" t="s">
        <v>64</v>
      </c>
      <c r="J31" s="28" t="s">
        <v>189</v>
      </c>
      <c r="K31" s="21" t="s">
        <v>113</v>
      </c>
      <c r="L31" s="21" t="s">
        <v>173</v>
      </c>
      <c r="M31" s="21" t="s">
        <v>111</v>
      </c>
      <c r="N31" s="33" t="s">
        <v>62</v>
      </c>
    </row>
    <row r="32" spans="2:14" ht="43.2" x14ac:dyDescent="0.25">
      <c r="B32" s="27" t="s">
        <v>76</v>
      </c>
      <c r="C32" s="27" t="s">
        <v>73</v>
      </c>
      <c r="D32" s="19" t="s">
        <v>119</v>
      </c>
      <c r="E32" s="28" t="s">
        <v>129</v>
      </c>
      <c r="F32" s="15" t="s">
        <v>135</v>
      </c>
      <c r="G32" s="15" t="s">
        <v>143</v>
      </c>
      <c r="H32" s="5" t="s">
        <v>148</v>
      </c>
      <c r="I32" s="34" t="s">
        <v>64</v>
      </c>
      <c r="J32" s="28" t="s">
        <v>181</v>
      </c>
      <c r="K32" s="21" t="s">
        <v>166</v>
      </c>
      <c r="L32" s="21" t="s">
        <v>116</v>
      </c>
      <c r="M32" s="21" t="s">
        <v>109</v>
      </c>
      <c r="N32" s="33" t="s">
        <v>62</v>
      </c>
    </row>
    <row r="33" spans="2:14" ht="43.2" x14ac:dyDescent="0.25">
      <c r="B33" s="27" t="s">
        <v>76</v>
      </c>
      <c r="C33" s="27" t="s">
        <v>73</v>
      </c>
      <c r="D33" s="19" t="s">
        <v>119</v>
      </c>
      <c r="E33" s="28" t="s">
        <v>130</v>
      </c>
      <c r="F33" s="15" t="s">
        <v>135</v>
      </c>
      <c r="G33" s="15" t="s">
        <v>143</v>
      </c>
      <c r="H33" s="5" t="s">
        <v>148</v>
      </c>
      <c r="I33" s="34" t="s">
        <v>64</v>
      </c>
      <c r="J33" s="28" t="s">
        <v>182</v>
      </c>
      <c r="K33" s="21" t="s">
        <v>110</v>
      </c>
      <c r="L33" s="21" t="s">
        <v>173</v>
      </c>
      <c r="M33" s="21" t="s">
        <v>109</v>
      </c>
      <c r="N33" s="33" t="s">
        <v>62</v>
      </c>
    </row>
    <row r="34" spans="2:14" ht="43.2" x14ac:dyDescent="0.25">
      <c r="B34" s="27" t="s">
        <v>76</v>
      </c>
      <c r="C34" s="27" t="s">
        <v>73</v>
      </c>
      <c r="D34" s="19" t="s">
        <v>119</v>
      </c>
      <c r="E34" s="28" t="s">
        <v>130</v>
      </c>
      <c r="F34" s="15" t="s">
        <v>135</v>
      </c>
      <c r="G34" s="15" t="s">
        <v>143</v>
      </c>
      <c r="H34" s="5" t="s">
        <v>148</v>
      </c>
      <c r="I34" s="34" t="s">
        <v>64</v>
      </c>
      <c r="J34" s="28" t="s">
        <v>183</v>
      </c>
      <c r="K34" s="21" t="s">
        <v>113</v>
      </c>
      <c r="L34" s="21" t="s">
        <v>108</v>
      </c>
      <c r="M34" s="21" t="s">
        <v>111</v>
      </c>
      <c r="N34" s="33" t="s">
        <v>62</v>
      </c>
    </row>
    <row r="35" spans="2:14" ht="43.2" x14ac:dyDescent="0.25">
      <c r="B35" s="27" t="s">
        <v>76</v>
      </c>
      <c r="C35" s="27" t="s">
        <v>73</v>
      </c>
      <c r="D35" s="19" t="s">
        <v>119</v>
      </c>
      <c r="E35" s="28" t="s">
        <v>130</v>
      </c>
      <c r="F35" s="15" t="s">
        <v>135</v>
      </c>
      <c r="G35" s="15" t="s">
        <v>143</v>
      </c>
      <c r="H35" s="5" t="s">
        <v>148</v>
      </c>
      <c r="I35" s="34" t="s">
        <v>64</v>
      </c>
      <c r="J35" s="28" t="s">
        <v>184</v>
      </c>
      <c r="K35" s="20" t="s">
        <v>115</v>
      </c>
      <c r="L35" s="21" t="s">
        <v>108</v>
      </c>
      <c r="M35" s="21" t="s">
        <v>111</v>
      </c>
      <c r="N35" s="33" t="s">
        <v>62</v>
      </c>
    </row>
    <row r="36" spans="2:14" ht="43.2" x14ac:dyDescent="0.25">
      <c r="B36" s="27" t="s">
        <v>76</v>
      </c>
      <c r="C36" s="27" t="s">
        <v>73</v>
      </c>
      <c r="D36" s="19" t="s">
        <v>119</v>
      </c>
      <c r="E36" s="28" t="s">
        <v>130</v>
      </c>
      <c r="F36" s="15" t="s">
        <v>135</v>
      </c>
      <c r="G36" s="15" t="s">
        <v>143</v>
      </c>
      <c r="H36" s="5" t="s">
        <v>148</v>
      </c>
      <c r="I36" s="34" t="s">
        <v>64</v>
      </c>
      <c r="J36" s="28" t="s">
        <v>185</v>
      </c>
      <c r="K36" s="21" t="s">
        <v>113</v>
      </c>
      <c r="L36" s="21" t="s">
        <v>108</v>
      </c>
      <c r="M36" s="21" t="s">
        <v>111</v>
      </c>
      <c r="N36" s="33" t="s">
        <v>62</v>
      </c>
    </row>
    <row r="37" spans="2:14" ht="43.2" x14ac:dyDescent="0.25">
      <c r="B37" s="27" t="s">
        <v>77</v>
      </c>
      <c r="C37" s="27" t="s">
        <v>73</v>
      </c>
      <c r="D37" s="19" t="s">
        <v>119</v>
      </c>
      <c r="E37" s="28" t="s">
        <v>132</v>
      </c>
      <c r="F37" s="15" t="s">
        <v>136</v>
      </c>
      <c r="G37" s="15" t="s">
        <v>142</v>
      </c>
      <c r="H37" s="5" t="s">
        <v>149</v>
      </c>
      <c r="I37" s="31" t="s">
        <v>63</v>
      </c>
      <c r="J37" s="28" t="s">
        <v>195</v>
      </c>
      <c r="K37" s="21" t="s">
        <v>110</v>
      </c>
      <c r="L37" s="21" t="s">
        <v>108</v>
      </c>
      <c r="M37" s="21" t="s">
        <v>109</v>
      </c>
      <c r="N37" s="33" t="s">
        <v>62</v>
      </c>
    </row>
    <row r="38" spans="2:14" ht="43.2" x14ac:dyDescent="0.25">
      <c r="B38" s="27" t="s">
        <v>78</v>
      </c>
      <c r="C38" s="27" t="s">
        <v>73</v>
      </c>
      <c r="D38" s="19" t="s">
        <v>119</v>
      </c>
      <c r="E38" s="19" t="s">
        <v>131</v>
      </c>
      <c r="F38" s="15" t="s">
        <v>137</v>
      </c>
      <c r="G38" s="15" t="s">
        <v>140</v>
      </c>
      <c r="H38" s="5" t="s">
        <v>150</v>
      </c>
      <c r="I38" s="17" t="s">
        <v>62</v>
      </c>
      <c r="J38" s="19" t="s">
        <v>197</v>
      </c>
      <c r="K38" s="20" t="s">
        <v>175</v>
      </c>
      <c r="L38" s="23" t="s">
        <v>108</v>
      </c>
      <c r="M38" s="23" t="s">
        <v>109</v>
      </c>
      <c r="N38" s="33" t="s">
        <v>62</v>
      </c>
    </row>
    <row r="39" spans="2:14" ht="43.2" x14ac:dyDescent="0.25">
      <c r="B39" s="27" t="s">
        <v>78</v>
      </c>
      <c r="C39" s="27" t="s">
        <v>73</v>
      </c>
      <c r="D39" s="19" t="s">
        <v>119</v>
      </c>
      <c r="E39" s="19" t="s">
        <v>131</v>
      </c>
      <c r="F39" s="15" t="s">
        <v>135</v>
      </c>
      <c r="G39" s="15" t="s">
        <v>140</v>
      </c>
      <c r="H39" s="5" t="s">
        <v>151</v>
      </c>
      <c r="I39" s="17" t="s">
        <v>62</v>
      </c>
      <c r="J39" s="19" t="s">
        <v>198</v>
      </c>
      <c r="K39" s="20" t="s">
        <v>164</v>
      </c>
      <c r="L39" s="23" t="s">
        <v>108</v>
      </c>
      <c r="M39" s="23" t="s">
        <v>109</v>
      </c>
      <c r="N39" s="33" t="s">
        <v>62</v>
      </c>
    </row>
    <row r="40" spans="2:14" ht="43.2" x14ac:dyDescent="0.25">
      <c r="B40" s="27" t="s">
        <v>79</v>
      </c>
      <c r="C40" s="27" t="s">
        <v>73</v>
      </c>
      <c r="D40" s="19" t="s">
        <v>119</v>
      </c>
      <c r="E40" s="19" t="s">
        <v>131</v>
      </c>
      <c r="F40" s="15" t="s">
        <v>135</v>
      </c>
      <c r="G40" s="15" t="s">
        <v>140</v>
      </c>
      <c r="H40" s="5" t="s">
        <v>151</v>
      </c>
      <c r="I40" s="17" t="s">
        <v>62</v>
      </c>
      <c r="J40" s="19" t="s">
        <v>199</v>
      </c>
      <c r="K40" s="20" t="s">
        <v>167</v>
      </c>
      <c r="L40" s="23" t="s">
        <v>108</v>
      </c>
      <c r="M40" s="23" t="s">
        <v>109</v>
      </c>
      <c r="N40" s="33" t="s">
        <v>62</v>
      </c>
    </row>
    <row r="41" spans="2:14" ht="43.2" x14ac:dyDescent="0.25">
      <c r="B41" s="27" t="s">
        <v>79</v>
      </c>
      <c r="C41" s="27" t="s">
        <v>73</v>
      </c>
      <c r="D41" s="19" t="s">
        <v>119</v>
      </c>
      <c r="E41" s="14" t="s">
        <v>253</v>
      </c>
      <c r="F41" s="15" t="s">
        <v>138</v>
      </c>
      <c r="G41" s="15" t="s">
        <v>142</v>
      </c>
      <c r="H41" s="5" t="s">
        <v>152</v>
      </c>
      <c r="I41" s="16" t="s">
        <v>65</v>
      </c>
      <c r="J41" s="14" t="s">
        <v>197</v>
      </c>
      <c r="K41" s="20" t="s">
        <v>175</v>
      </c>
      <c r="L41" s="22" t="s">
        <v>108</v>
      </c>
      <c r="M41" s="22" t="s">
        <v>109</v>
      </c>
      <c r="N41" s="32" t="s">
        <v>63</v>
      </c>
    </row>
    <row r="42" spans="2:14" ht="43.2" x14ac:dyDescent="0.25">
      <c r="B42" s="27" t="s">
        <v>79</v>
      </c>
      <c r="C42" s="27" t="s">
        <v>73</v>
      </c>
      <c r="D42" s="19" t="s">
        <v>119</v>
      </c>
      <c r="E42" s="14" t="s">
        <v>253</v>
      </c>
      <c r="F42" s="15" t="s">
        <v>138</v>
      </c>
      <c r="G42" s="15" t="s">
        <v>142</v>
      </c>
      <c r="H42" s="5" t="s">
        <v>152</v>
      </c>
      <c r="I42" s="16" t="s">
        <v>65</v>
      </c>
      <c r="J42" s="14" t="s">
        <v>200</v>
      </c>
      <c r="K42" s="20" t="s">
        <v>112</v>
      </c>
      <c r="L42" s="22" t="s">
        <v>108</v>
      </c>
      <c r="M42" s="22" t="s">
        <v>109</v>
      </c>
      <c r="N42" s="32" t="s">
        <v>63</v>
      </c>
    </row>
    <row r="43" spans="2:14" ht="86.4" x14ac:dyDescent="0.25">
      <c r="B43" s="27" t="s">
        <v>79</v>
      </c>
      <c r="C43" s="27" t="s">
        <v>73</v>
      </c>
      <c r="D43" s="19" t="s">
        <v>119</v>
      </c>
      <c r="E43" s="14" t="s">
        <v>253</v>
      </c>
      <c r="F43" s="15" t="s">
        <v>138</v>
      </c>
      <c r="G43" s="15" t="s">
        <v>142</v>
      </c>
      <c r="H43" s="5" t="s">
        <v>152</v>
      </c>
      <c r="I43" s="16" t="s">
        <v>65</v>
      </c>
      <c r="J43" s="19" t="s">
        <v>201</v>
      </c>
      <c r="K43" s="20" t="s">
        <v>112</v>
      </c>
      <c r="L43" s="23" t="s">
        <v>108</v>
      </c>
      <c r="M43" s="23" t="s">
        <v>109</v>
      </c>
      <c r="N43" s="32" t="s">
        <v>63</v>
      </c>
    </row>
    <row r="44" spans="2:14" ht="43.2" x14ac:dyDescent="0.25">
      <c r="B44" s="27" t="s">
        <v>80</v>
      </c>
      <c r="C44" s="27" t="s">
        <v>73</v>
      </c>
      <c r="D44" s="19" t="s">
        <v>119</v>
      </c>
      <c r="E44" s="14" t="s">
        <v>254</v>
      </c>
      <c r="F44" s="15" t="s">
        <v>135</v>
      </c>
      <c r="G44" s="15" t="s">
        <v>144</v>
      </c>
      <c r="H44" s="5" t="s">
        <v>153</v>
      </c>
      <c r="I44" s="3" t="s">
        <v>64</v>
      </c>
      <c r="J44" s="14" t="s">
        <v>202</v>
      </c>
      <c r="K44" s="20" t="s">
        <v>167</v>
      </c>
      <c r="L44" s="22" t="s">
        <v>108</v>
      </c>
      <c r="M44" s="22" t="s">
        <v>109</v>
      </c>
      <c r="N44" s="17" t="s">
        <v>62</v>
      </c>
    </row>
    <row r="45" spans="2:14" ht="43.2" x14ac:dyDescent="0.25">
      <c r="B45" s="27" t="s">
        <v>80</v>
      </c>
      <c r="C45" s="27" t="s">
        <v>73</v>
      </c>
      <c r="D45" s="19" t="s">
        <v>119</v>
      </c>
      <c r="E45" s="14" t="s">
        <v>254</v>
      </c>
      <c r="F45" s="15" t="s">
        <v>135</v>
      </c>
      <c r="G45" s="15" t="s">
        <v>144</v>
      </c>
      <c r="H45" s="5" t="s">
        <v>153</v>
      </c>
      <c r="I45" s="3" t="s">
        <v>64</v>
      </c>
      <c r="J45" s="14" t="s">
        <v>203</v>
      </c>
      <c r="K45" s="20" t="s">
        <v>167</v>
      </c>
      <c r="L45" s="22" t="s">
        <v>108</v>
      </c>
      <c r="M45" s="22" t="s">
        <v>111</v>
      </c>
      <c r="N45" s="17" t="s">
        <v>62</v>
      </c>
    </row>
    <row r="46" spans="2:14" ht="43.2" x14ac:dyDescent="0.25">
      <c r="B46" s="27" t="s">
        <v>80</v>
      </c>
      <c r="C46" s="27" t="s">
        <v>73</v>
      </c>
      <c r="D46" s="19" t="s">
        <v>119</v>
      </c>
      <c r="E46" s="14" t="s">
        <v>254</v>
      </c>
      <c r="F46" s="15" t="s">
        <v>138</v>
      </c>
      <c r="G46" s="15" t="s">
        <v>142</v>
      </c>
      <c r="H46" s="5" t="s">
        <v>152</v>
      </c>
      <c r="I46" s="16" t="s">
        <v>65</v>
      </c>
      <c r="J46" s="14" t="s">
        <v>204</v>
      </c>
      <c r="K46" s="20" t="s">
        <v>115</v>
      </c>
      <c r="L46" s="22" t="s">
        <v>108</v>
      </c>
      <c r="M46" s="22" t="s">
        <v>111</v>
      </c>
      <c r="N46" s="32" t="s">
        <v>63</v>
      </c>
    </row>
    <row r="47" spans="2:14" ht="43.2" x14ac:dyDescent="0.25">
      <c r="B47" s="27" t="s">
        <v>80</v>
      </c>
      <c r="C47" s="27" t="s">
        <v>73</v>
      </c>
      <c r="D47" s="19" t="s">
        <v>119</v>
      </c>
      <c r="E47" s="14" t="s">
        <v>254</v>
      </c>
      <c r="F47" s="15" t="s">
        <v>138</v>
      </c>
      <c r="G47" s="15" t="s">
        <v>142</v>
      </c>
      <c r="H47" s="5" t="s">
        <v>152</v>
      </c>
      <c r="I47" s="16" t="s">
        <v>65</v>
      </c>
      <c r="J47" s="14" t="s">
        <v>205</v>
      </c>
      <c r="K47" s="20" t="s">
        <v>165</v>
      </c>
      <c r="L47" s="22" t="s">
        <v>108</v>
      </c>
      <c r="M47" s="22" t="s">
        <v>109</v>
      </c>
      <c r="N47" s="32" t="s">
        <v>63</v>
      </c>
    </row>
    <row r="48" spans="2:14" ht="93.75" customHeight="1" x14ac:dyDescent="0.25">
      <c r="B48" s="27" t="s">
        <v>80</v>
      </c>
      <c r="C48" s="27" t="s">
        <v>73</v>
      </c>
      <c r="D48" s="19" t="s">
        <v>119</v>
      </c>
      <c r="E48" s="14" t="s">
        <v>254</v>
      </c>
      <c r="F48" s="15" t="s">
        <v>138</v>
      </c>
      <c r="G48" s="15" t="s">
        <v>142</v>
      </c>
      <c r="H48" s="5" t="s">
        <v>152</v>
      </c>
      <c r="I48" s="16" t="s">
        <v>65</v>
      </c>
      <c r="J48" s="14" t="s">
        <v>206</v>
      </c>
      <c r="K48" s="20" t="s">
        <v>176</v>
      </c>
      <c r="L48" s="22" t="s">
        <v>173</v>
      </c>
      <c r="M48" s="22" t="s">
        <v>111</v>
      </c>
      <c r="N48" s="32" t="s">
        <v>63</v>
      </c>
    </row>
    <row r="49" spans="2:14" ht="43.2" x14ac:dyDescent="0.25">
      <c r="B49" s="27" t="s">
        <v>81</v>
      </c>
      <c r="C49" s="27" t="s">
        <v>73</v>
      </c>
      <c r="D49" s="19" t="s">
        <v>119</v>
      </c>
      <c r="E49" s="14" t="s">
        <v>255</v>
      </c>
      <c r="F49" s="15" t="s">
        <v>138</v>
      </c>
      <c r="G49" s="15" t="s">
        <v>142</v>
      </c>
      <c r="H49" s="5" t="s">
        <v>152</v>
      </c>
      <c r="I49" s="16" t="s">
        <v>65</v>
      </c>
      <c r="J49" s="14" t="s">
        <v>207</v>
      </c>
      <c r="K49" s="20" t="s">
        <v>169</v>
      </c>
      <c r="L49" s="22" t="s">
        <v>173</v>
      </c>
      <c r="M49" s="22" t="s">
        <v>111</v>
      </c>
      <c r="N49" s="32" t="s">
        <v>63</v>
      </c>
    </row>
    <row r="50" spans="2:14" ht="43.2" x14ac:dyDescent="0.25">
      <c r="B50" s="27" t="s">
        <v>81</v>
      </c>
      <c r="C50" s="27" t="s">
        <v>73</v>
      </c>
      <c r="D50" s="19" t="s">
        <v>119</v>
      </c>
      <c r="E50" s="14" t="s">
        <v>255</v>
      </c>
      <c r="F50" s="15" t="s">
        <v>138</v>
      </c>
      <c r="G50" s="15" t="s">
        <v>142</v>
      </c>
      <c r="H50" s="5" t="s">
        <v>152</v>
      </c>
      <c r="I50" s="16" t="s">
        <v>65</v>
      </c>
      <c r="J50" s="19" t="s">
        <v>208</v>
      </c>
      <c r="K50" s="20" t="s">
        <v>165</v>
      </c>
      <c r="L50" s="23" t="s">
        <v>108</v>
      </c>
      <c r="M50" s="23" t="s">
        <v>111</v>
      </c>
      <c r="N50" s="32" t="s">
        <v>63</v>
      </c>
    </row>
    <row r="51" spans="2:14" ht="43.2" x14ac:dyDescent="0.25">
      <c r="B51" s="27" t="s">
        <v>82</v>
      </c>
      <c r="C51" s="27" t="s">
        <v>73</v>
      </c>
      <c r="D51" s="19" t="s">
        <v>119</v>
      </c>
      <c r="E51" s="19" t="s">
        <v>256</v>
      </c>
      <c r="F51" s="15" t="s">
        <v>135</v>
      </c>
      <c r="G51" s="15" t="s">
        <v>141</v>
      </c>
      <c r="H51" s="5" t="s">
        <v>146</v>
      </c>
      <c r="I51" s="16" t="s">
        <v>65</v>
      </c>
      <c r="J51" s="19" t="s">
        <v>209</v>
      </c>
      <c r="K51" s="20" t="s">
        <v>164</v>
      </c>
      <c r="L51" s="23" t="s">
        <v>173</v>
      </c>
      <c r="M51" s="23" t="s">
        <v>109</v>
      </c>
      <c r="N51" s="32" t="s">
        <v>63</v>
      </c>
    </row>
    <row r="52" spans="2:14" ht="28.8" x14ac:dyDescent="0.25">
      <c r="B52" s="27" t="s">
        <v>83</v>
      </c>
      <c r="C52" s="27" t="s">
        <v>73</v>
      </c>
      <c r="D52" s="19" t="s">
        <v>120</v>
      </c>
      <c r="E52" s="19" t="s">
        <v>257</v>
      </c>
      <c r="F52" s="15" t="s">
        <v>137</v>
      </c>
      <c r="G52" s="15" t="s">
        <v>143</v>
      </c>
      <c r="H52" s="5" t="s">
        <v>155</v>
      </c>
      <c r="I52" s="16" t="s">
        <v>65</v>
      </c>
      <c r="J52" s="19" t="s">
        <v>210</v>
      </c>
      <c r="K52" s="20" t="s">
        <v>112</v>
      </c>
      <c r="L52" s="23" t="s">
        <v>173</v>
      </c>
      <c r="M52" s="23" t="s">
        <v>111</v>
      </c>
      <c r="N52" s="32" t="s">
        <v>63</v>
      </c>
    </row>
    <row r="53" spans="2:14" ht="28.8" x14ac:dyDescent="0.25">
      <c r="B53" s="27" t="s">
        <v>84</v>
      </c>
      <c r="C53" s="27" t="s">
        <v>73</v>
      </c>
      <c r="D53" s="19" t="s">
        <v>120</v>
      </c>
      <c r="E53" s="19" t="s">
        <v>258</v>
      </c>
      <c r="F53" s="15" t="s">
        <v>137</v>
      </c>
      <c r="G53" s="15" t="s">
        <v>143</v>
      </c>
      <c r="H53" s="5" t="s">
        <v>155</v>
      </c>
      <c r="I53" s="16" t="s">
        <v>65</v>
      </c>
      <c r="J53" s="19" t="s">
        <v>211</v>
      </c>
      <c r="K53" s="20" t="s">
        <v>170</v>
      </c>
      <c r="L53" s="23" t="s">
        <v>173</v>
      </c>
      <c r="M53" s="23" t="s">
        <v>111</v>
      </c>
      <c r="N53" s="32" t="s">
        <v>63</v>
      </c>
    </row>
    <row r="54" spans="2:14" ht="28.8" x14ac:dyDescent="0.25">
      <c r="B54" s="27" t="s">
        <v>84</v>
      </c>
      <c r="C54" s="27" t="s">
        <v>73</v>
      </c>
      <c r="D54" s="19" t="s">
        <v>120</v>
      </c>
      <c r="E54" s="19" t="s">
        <v>258</v>
      </c>
      <c r="F54" s="15" t="s">
        <v>137</v>
      </c>
      <c r="G54" s="15" t="s">
        <v>143</v>
      </c>
      <c r="H54" s="5" t="s">
        <v>155</v>
      </c>
      <c r="I54" s="16" t="s">
        <v>65</v>
      </c>
      <c r="J54" s="19" t="s">
        <v>212</v>
      </c>
      <c r="K54" s="20" t="s">
        <v>115</v>
      </c>
      <c r="L54" s="23" t="s">
        <v>108</v>
      </c>
      <c r="M54" s="23" t="s">
        <v>109</v>
      </c>
      <c r="N54" s="32" t="s">
        <v>63</v>
      </c>
    </row>
    <row r="55" spans="2:14" ht="28.8" x14ac:dyDescent="0.25">
      <c r="B55" s="27" t="s">
        <v>84</v>
      </c>
      <c r="C55" s="27" t="s">
        <v>73</v>
      </c>
      <c r="D55" s="19" t="s">
        <v>120</v>
      </c>
      <c r="E55" s="19" t="s">
        <v>258</v>
      </c>
      <c r="F55" s="15" t="s">
        <v>137</v>
      </c>
      <c r="G55" s="15" t="s">
        <v>143</v>
      </c>
      <c r="H55" s="5" t="s">
        <v>155</v>
      </c>
      <c r="I55" s="16" t="s">
        <v>65</v>
      </c>
      <c r="J55" s="19" t="s">
        <v>213</v>
      </c>
      <c r="K55" s="20" t="s">
        <v>115</v>
      </c>
      <c r="L55" s="23" t="s">
        <v>108</v>
      </c>
      <c r="M55" s="23" t="s">
        <v>111</v>
      </c>
      <c r="N55" s="32" t="s">
        <v>63</v>
      </c>
    </row>
    <row r="56" spans="2:14" ht="27.6" x14ac:dyDescent="0.25">
      <c r="B56" s="27" t="s">
        <v>85</v>
      </c>
      <c r="C56" s="27" t="s">
        <v>73</v>
      </c>
      <c r="D56" s="19" t="s">
        <v>120</v>
      </c>
      <c r="E56" s="19" t="s">
        <v>259</v>
      </c>
      <c r="F56" s="15" t="s">
        <v>134</v>
      </c>
      <c r="G56" s="15" t="s">
        <v>144</v>
      </c>
      <c r="H56" s="5" t="s">
        <v>154</v>
      </c>
      <c r="I56" s="16" t="s">
        <v>65</v>
      </c>
      <c r="J56" s="19" t="s">
        <v>214</v>
      </c>
      <c r="K56" s="20" t="s">
        <v>115</v>
      </c>
      <c r="L56" s="23" t="s">
        <v>108</v>
      </c>
      <c r="M56" s="23" t="s">
        <v>109</v>
      </c>
      <c r="N56" s="32" t="s">
        <v>63</v>
      </c>
    </row>
    <row r="57" spans="2:14" ht="28.8" x14ac:dyDescent="0.25">
      <c r="B57" s="27" t="s">
        <v>86</v>
      </c>
      <c r="C57" s="27" t="s">
        <v>73</v>
      </c>
      <c r="D57" s="19" t="s">
        <v>103</v>
      </c>
      <c r="E57" s="19" t="s">
        <v>260</v>
      </c>
      <c r="F57" s="15" t="s">
        <v>137</v>
      </c>
      <c r="G57" s="15" t="s">
        <v>142</v>
      </c>
      <c r="H57" s="5" t="s">
        <v>156</v>
      </c>
      <c r="I57" s="3" t="s">
        <v>64</v>
      </c>
      <c r="J57" s="19" t="s">
        <v>215</v>
      </c>
      <c r="K57" s="20" t="s">
        <v>168</v>
      </c>
      <c r="L57" s="23" t="s">
        <v>116</v>
      </c>
      <c r="M57" s="23" t="s">
        <v>109</v>
      </c>
      <c r="N57" s="33" t="s">
        <v>62</v>
      </c>
    </row>
    <row r="58" spans="2:14" ht="28.8" x14ac:dyDescent="0.25">
      <c r="B58" s="27" t="s">
        <v>86</v>
      </c>
      <c r="C58" s="27" t="s">
        <v>73</v>
      </c>
      <c r="D58" s="19" t="s">
        <v>103</v>
      </c>
      <c r="E58" s="19" t="s">
        <v>260</v>
      </c>
      <c r="F58" s="15" t="s">
        <v>137</v>
      </c>
      <c r="G58" s="15" t="s">
        <v>142</v>
      </c>
      <c r="H58" s="5" t="s">
        <v>156</v>
      </c>
      <c r="I58" s="3" t="s">
        <v>64</v>
      </c>
      <c r="J58" s="19" t="s">
        <v>216</v>
      </c>
      <c r="K58" s="20" t="s">
        <v>112</v>
      </c>
      <c r="L58" s="23" t="s">
        <v>173</v>
      </c>
      <c r="M58" s="23" t="s">
        <v>109</v>
      </c>
      <c r="N58" s="33" t="s">
        <v>62</v>
      </c>
    </row>
    <row r="59" spans="2:14" ht="28.8" x14ac:dyDescent="0.25">
      <c r="B59" s="27" t="s">
        <v>86</v>
      </c>
      <c r="C59" s="27" t="s">
        <v>73</v>
      </c>
      <c r="D59" s="19" t="s">
        <v>103</v>
      </c>
      <c r="E59" s="19" t="s">
        <v>260</v>
      </c>
      <c r="F59" s="15" t="s">
        <v>137</v>
      </c>
      <c r="G59" s="15" t="s">
        <v>142</v>
      </c>
      <c r="H59" s="5" t="s">
        <v>156</v>
      </c>
      <c r="I59" s="3" t="s">
        <v>64</v>
      </c>
      <c r="J59" s="19" t="s">
        <v>217</v>
      </c>
      <c r="K59" s="20" t="s">
        <v>169</v>
      </c>
      <c r="L59" s="23" t="s">
        <v>173</v>
      </c>
      <c r="M59" s="23" t="s">
        <v>111</v>
      </c>
      <c r="N59" s="33" t="s">
        <v>62</v>
      </c>
    </row>
    <row r="60" spans="2:14" ht="28.8" x14ac:dyDescent="0.25">
      <c r="B60" s="27" t="s">
        <v>86</v>
      </c>
      <c r="C60" s="27" t="s">
        <v>73</v>
      </c>
      <c r="D60" s="19" t="s">
        <v>103</v>
      </c>
      <c r="E60" s="19" t="s">
        <v>260</v>
      </c>
      <c r="F60" s="15" t="s">
        <v>137</v>
      </c>
      <c r="G60" s="15" t="s">
        <v>142</v>
      </c>
      <c r="H60" s="5" t="s">
        <v>156</v>
      </c>
      <c r="I60" s="3" t="s">
        <v>64</v>
      </c>
      <c r="J60" s="19" t="s">
        <v>218</v>
      </c>
      <c r="K60" s="20" t="s">
        <v>170</v>
      </c>
      <c r="L60" s="23" t="s">
        <v>173</v>
      </c>
      <c r="M60" s="23" t="s">
        <v>109</v>
      </c>
      <c r="N60" s="33" t="s">
        <v>62</v>
      </c>
    </row>
    <row r="61" spans="2:14" ht="28.8" x14ac:dyDescent="0.25">
      <c r="B61" s="27" t="s">
        <v>87</v>
      </c>
      <c r="C61" s="27" t="s">
        <v>73</v>
      </c>
      <c r="D61" s="19" t="s">
        <v>103</v>
      </c>
      <c r="E61" s="19" t="s">
        <v>261</v>
      </c>
      <c r="F61" s="15" t="s">
        <v>136</v>
      </c>
      <c r="G61" s="15" t="s">
        <v>144</v>
      </c>
      <c r="H61" s="5" t="s">
        <v>157</v>
      </c>
      <c r="I61" s="31" t="s">
        <v>63</v>
      </c>
      <c r="J61" s="19" t="s">
        <v>219</v>
      </c>
      <c r="K61" s="20" t="s">
        <v>169</v>
      </c>
      <c r="L61" s="23" t="s">
        <v>108</v>
      </c>
      <c r="M61" s="23" t="s">
        <v>111</v>
      </c>
      <c r="N61" s="33" t="s">
        <v>62</v>
      </c>
    </row>
    <row r="62" spans="2:14" ht="28.8" x14ac:dyDescent="0.25">
      <c r="B62" s="27" t="s">
        <v>87</v>
      </c>
      <c r="C62" s="27" t="s">
        <v>73</v>
      </c>
      <c r="D62" s="19" t="s">
        <v>103</v>
      </c>
      <c r="E62" s="19" t="s">
        <v>261</v>
      </c>
      <c r="F62" s="15" t="s">
        <v>136</v>
      </c>
      <c r="G62" s="15" t="s">
        <v>144</v>
      </c>
      <c r="H62" s="5" t="s">
        <v>157</v>
      </c>
      <c r="I62" s="31" t="s">
        <v>63</v>
      </c>
      <c r="J62" s="19" t="s">
        <v>220</v>
      </c>
      <c r="K62" s="20" t="s">
        <v>112</v>
      </c>
      <c r="L62" s="23" t="s">
        <v>173</v>
      </c>
      <c r="M62" s="23" t="s">
        <v>109</v>
      </c>
      <c r="N62" s="33" t="s">
        <v>62</v>
      </c>
    </row>
    <row r="63" spans="2:14" ht="28.8" x14ac:dyDescent="0.25">
      <c r="B63" s="27" t="s">
        <v>87</v>
      </c>
      <c r="C63" s="27" t="s">
        <v>73</v>
      </c>
      <c r="D63" s="19" t="s">
        <v>103</v>
      </c>
      <c r="E63" s="19" t="s">
        <v>261</v>
      </c>
      <c r="F63" s="15" t="s">
        <v>136</v>
      </c>
      <c r="G63" s="15" t="s">
        <v>144</v>
      </c>
      <c r="H63" s="5" t="s">
        <v>157</v>
      </c>
      <c r="I63" s="31" t="s">
        <v>63</v>
      </c>
      <c r="J63" s="19" t="s">
        <v>182</v>
      </c>
      <c r="K63" s="20" t="s">
        <v>171</v>
      </c>
      <c r="L63" s="22" t="s">
        <v>173</v>
      </c>
      <c r="M63" s="23" t="s">
        <v>109</v>
      </c>
      <c r="N63" s="33" t="s">
        <v>62</v>
      </c>
    </row>
    <row r="64" spans="2:14" ht="28.8" x14ac:dyDescent="0.25">
      <c r="B64" s="27" t="s">
        <v>87</v>
      </c>
      <c r="C64" s="27" t="s">
        <v>73</v>
      </c>
      <c r="D64" s="19" t="s">
        <v>103</v>
      </c>
      <c r="E64" s="19" t="s">
        <v>261</v>
      </c>
      <c r="F64" s="15" t="s">
        <v>136</v>
      </c>
      <c r="G64" s="15" t="s">
        <v>144</v>
      </c>
      <c r="H64" s="5" t="s">
        <v>157</v>
      </c>
      <c r="I64" s="31" t="s">
        <v>63</v>
      </c>
      <c r="J64" s="19" t="s">
        <v>183</v>
      </c>
      <c r="K64" s="20" t="s">
        <v>113</v>
      </c>
      <c r="L64" s="23" t="s">
        <v>108</v>
      </c>
      <c r="M64" s="23" t="s">
        <v>111</v>
      </c>
      <c r="N64" s="33" t="s">
        <v>62</v>
      </c>
    </row>
    <row r="65" spans="2:14" ht="28.8" x14ac:dyDescent="0.25">
      <c r="B65" s="27" t="s">
        <v>87</v>
      </c>
      <c r="C65" s="27" t="s">
        <v>73</v>
      </c>
      <c r="D65" s="19" t="s">
        <v>103</v>
      </c>
      <c r="E65" s="19" t="s">
        <v>261</v>
      </c>
      <c r="F65" s="15" t="s">
        <v>136</v>
      </c>
      <c r="G65" s="15" t="s">
        <v>144</v>
      </c>
      <c r="H65" s="5" t="s">
        <v>157</v>
      </c>
      <c r="I65" s="31" t="s">
        <v>63</v>
      </c>
      <c r="J65" s="19" t="s">
        <v>184</v>
      </c>
      <c r="K65" s="20" t="s">
        <v>115</v>
      </c>
      <c r="L65" s="23" t="s">
        <v>108</v>
      </c>
      <c r="M65" s="23" t="s">
        <v>111</v>
      </c>
      <c r="N65" s="33" t="s">
        <v>62</v>
      </c>
    </row>
    <row r="66" spans="2:14" ht="28.8" x14ac:dyDescent="0.25">
      <c r="B66" s="27" t="s">
        <v>88</v>
      </c>
      <c r="C66" s="27" t="s">
        <v>73</v>
      </c>
      <c r="D66" s="19" t="s">
        <v>121</v>
      </c>
      <c r="E66" s="19" t="s">
        <v>262</v>
      </c>
      <c r="F66" s="15" t="s">
        <v>136</v>
      </c>
      <c r="G66" s="15" t="s">
        <v>142</v>
      </c>
      <c r="H66" s="5" t="s">
        <v>149</v>
      </c>
      <c r="I66" s="31" t="s">
        <v>63</v>
      </c>
      <c r="J66" s="19" t="s">
        <v>221</v>
      </c>
      <c r="K66" s="20" t="s">
        <v>165</v>
      </c>
      <c r="L66" s="23" t="s">
        <v>108</v>
      </c>
      <c r="M66" s="23" t="s">
        <v>109</v>
      </c>
      <c r="N66" s="33" t="s">
        <v>62</v>
      </c>
    </row>
    <row r="67" spans="2:14" ht="43.2" x14ac:dyDescent="0.25">
      <c r="B67" s="27" t="s">
        <v>88</v>
      </c>
      <c r="C67" s="27" t="s">
        <v>73</v>
      </c>
      <c r="D67" s="19" t="s">
        <v>121</v>
      </c>
      <c r="E67" s="19" t="s">
        <v>262</v>
      </c>
      <c r="F67" s="15" t="s">
        <v>136</v>
      </c>
      <c r="G67" s="15" t="s">
        <v>142</v>
      </c>
      <c r="H67" s="5" t="s">
        <v>149</v>
      </c>
      <c r="I67" s="31" t="s">
        <v>63</v>
      </c>
      <c r="J67" s="19" t="s">
        <v>206</v>
      </c>
      <c r="K67" s="20" t="s">
        <v>165</v>
      </c>
      <c r="L67" s="23" t="s">
        <v>173</v>
      </c>
      <c r="M67" s="23" t="s">
        <v>111</v>
      </c>
      <c r="N67" s="33" t="s">
        <v>62</v>
      </c>
    </row>
    <row r="68" spans="2:14" ht="28.8" x14ac:dyDescent="0.25">
      <c r="B68" s="27" t="s">
        <v>89</v>
      </c>
      <c r="C68" s="27" t="s">
        <v>73</v>
      </c>
      <c r="D68" s="19" t="s">
        <v>121</v>
      </c>
      <c r="E68" s="19" t="s">
        <v>263</v>
      </c>
      <c r="F68" s="15" t="s">
        <v>139</v>
      </c>
      <c r="G68" s="15" t="s">
        <v>144</v>
      </c>
      <c r="H68" s="5" t="s">
        <v>158</v>
      </c>
      <c r="I68" s="35" t="s">
        <v>62</v>
      </c>
      <c r="J68" s="19" t="s">
        <v>180</v>
      </c>
      <c r="K68" s="20" t="s">
        <v>172</v>
      </c>
      <c r="L68" s="22" t="s">
        <v>173</v>
      </c>
      <c r="M68" s="23" t="s">
        <v>109</v>
      </c>
      <c r="N68" s="33" t="s">
        <v>62</v>
      </c>
    </row>
    <row r="69" spans="2:14" ht="28.8" x14ac:dyDescent="0.25">
      <c r="B69" s="27" t="s">
        <v>89</v>
      </c>
      <c r="C69" s="27" t="s">
        <v>73</v>
      </c>
      <c r="D69" s="19" t="s">
        <v>121</v>
      </c>
      <c r="E69" s="19" t="s">
        <v>263</v>
      </c>
      <c r="F69" s="15" t="s">
        <v>139</v>
      </c>
      <c r="G69" s="15" t="s">
        <v>144</v>
      </c>
      <c r="H69" s="5" t="s">
        <v>158</v>
      </c>
      <c r="I69" s="35" t="s">
        <v>62</v>
      </c>
      <c r="J69" s="19" t="s">
        <v>182</v>
      </c>
      <c r="K69" s="20" t="s">
        <v>171</v>
      </c>
      <c r="L69" s="23" t="s">
        <v>173</v>
      </c>
      <c r="M69" s="23" t="s">
        <v>109</v>
      </c>
      <c r="N69" s="33" t="s">
        <v>62</v>
      </c>
    </row>
    <row r="70" spans="2:14" ht="28.8" x14ac:dyDescent="0.25">
      <c r="B70" s="27" t="s">
        <v>89</v>
      </c>
      <c r="C70" s="27" t="s">
        <v>73</v>
      </c>
      <c r="D70" s="19" t="s">
        <v>121</v>
      </c>
      <c r="E70" s="19" t="s">
        <v>263</v>
      </c>
      <c r="F70" s="15" t="s">
        <v>139</v>
      </c>
      <c r="G70" s="15" t="s">
        <v>144</v>
      </c>
      <c r="H70" s="5" t="s">
        <v>158</v>
      </c>
      <c r="I70" s="35" t="s">
        <v>62</v>
      </c>
      <c r="J70" s="19" t="s">
        <v>183</v>
      </c>
      <c r="K70" s="20" t="s">
        <v>113</v>
      </c>
      <c r="L70" s="23" t="s">
        <v>108</v>
      </c>
      <c r="M70" s="23" t="s">
        <v>111</v>
      </c>
      <c r="N70" s="33" t="s">
        <v>62</v>
      </c>
    </row>
    <row r="71" spans="2:14" ht="28.8" x14ac:dyDescent="0.25">
      <c r="B71" s="27" t="s">
        <v>89</v>
      </c>
      <c r="C71" s="27" t="s">
        <v>73</v>
      </c>
      <c r="D71" s="19" t="s">
        <v>121</v>
      </c>
      <c r="E71" s="19" t="s">
        <v>263</v>
      </c>
      <c r="F71" s="15" t="s">
        <v>139</v>
      </c>
      <c r="G71" s="15" t="s">
        <v>144</v>
      </c>
      <c r="H71" s="5" t="s">
        <v>158</v>
      </c>
      <c r="I71" s="35" t="s">
        <v>62</v>
      </c>
      <c r="J71" s="19" t="s">
        <v>184</v>
      </c>
      <c r="K71" s="20" t="s">
        <v>115</v>
      </c>
      <c r="L71" s="23" t="s">
        <v>108</v>
      </c>
      <c r="M71" s="23" t="s">
        <v>111</v>
      </c>
      <c r="N71" s="33" t="s">
        <v>62</v>
      </c>
    </row>
    <row r="72" spans="2:14" ht="60" customHeight="1" x14ac:dyDescent="0.25">
      <c r="B72" s="27" t="s">
        <v>90</v>
      </c>
      <c r="C72" s="27" t="s">
        <v>73</v>
      </c>
      <c r="D72" s="19" t="s">
        <v>122</v>
      </c>
      <c r="E72" s="14" t="s">
        <v>264</v>
      </c>
      <c r="F72" s="15" t="s">
        <v>136</v>
      </c>
      <c r="G72" s="15" t="s">
        <v>142</v>
      </c>
      <c r="H72" s="5" t="s">
        <v>149</v>
      </c>
      <c r="I72" s="31" t="s">
        <v>63</v>
      </c>
      <c r="J72" s="14" t="s">
        <v>222</v>
      </c>
      <c r="K72" s="20" t="s">
        <v>172</v>
      </c>
      <c r="L72" s="22" t="s">
        <v>173</v>
      </c>
      <c r="M72" s="22" t="s">
        <v>109</v>
      </c>
      <c r="N72" s="33" t="s">
        <v>62</v>
      </c>
    </row>
    <row r="73" spans="2:14" ht="43.2" x14ac:dyDescent="0.25">
      <c r="B73" s="27" t="s">
        <v>91</v>
      </c>
      <c r="C73" s="27" t="s">
        <v>73</v>
      </c>
      <c r="D73" s="19" t="s">
        <v>122</v>
      </c>
      <c r="E73" s="14" t="s">
        <v>265</v>
      </c>
      <c r="F73" s="15" t="s">
        <v>136</v>
      </c>
      <c r="G73" s="15" t="s">
        <v>142</v>
      </c>
      <c r="H73" s="5" t="s">
        <v>149</v>
      </c>
      <c r="I73" s="31" t="s">
        <v>63</v>
      </c>
      <c r="J73" s="14" t="s">
        <v>223</v>
      </c>
      <c r="K73" s="20" t="s">
        <v>164</v>
      </c>
      <c r="L73" s="22" t="s">
        <v>173</v>
      </c>
      <c r="M73" s="22" t="s">
        <v>109</v>
      </c>
      <c r="N73" s="33" t="s">
        <v>62</v>
      </c>
    </row>
    <row r="74" spans="2:14" ht="43.2" x14ac:dyDescent="0.25">
      <c r="B74" s="27" t="s">
        <v>91</v>
      </c>
      <c r="C74" s="27" t="s">
        <v>73</v>
      </c>
      <c r="D74" s="19" t="s">
        <v>122</v>
      </c>
      <c r="E74" s="14" t="s">
        <v>265</v>
      </c>
      <c r="F74" s="15" t="s">
        <v>137</v>
      </c>
      <c r="G74" s="15" t="s">
        <v>144</v>
      </c>
      <c r="H74" s="5" t="s">
        <v>160</v>
      </c>
      <c r="I74" s="18" t="s">
        <v>64</v>
      </c>
      <c r="J74" s="14" t="s">
        <v>182</v>
      </c>
      <c r="K74" s="20" t="s">
        <v>171</v>
      </c>
      <c r="L74" s="22" t="s">
        <v>173</v>
      </c>
      <c r="M74" s="22" t="s">
        <v>109</v>
      </c>
      <c r="N74" s="4" t="s">
        <v>63</v>
      </c>
    </row>
    <row r="75" spans="2:14" ht="43.2" x14ac:dyDescent="0.25">
      <c r="B75" s="27" t="s">
        <v>91</v>
      </c>
      <c r="C75" s="27" t="s">
        <v>73</v>
      </c>
      <c r="D75" s="19" t="s">
        <v>122</v>
      </c>
      <c r="E75" s="14" t="s">
        <v>265</v>
      </c>
      <c r="F75" s="15" t="s">
        <v>137</v>
      </c>
      <c r="G75" s="15" t="s">
        <v>144</v>
      </c>
      <c r="H75" s="5" t="s">
        <v>160</v>
      </c>
      <c r="I75" s="18" t="s">
        <v>64</v>
      </c>
      <c r="J75" s="14" t="s">
        <v>183</v>
      </c>
      <c r="K75" s="20" t="s">
        <v>113</v>
      </c>
      <c r="L75" s="22" t="s">
        <v>108</v>
      </c>
      <c r="M75" s="22" t="s">
        <v>111</v>
      </c>
      <c r="N75" s="4" t="s">
        <v>63</v>
      </c>
    </row>
    <row r="76" spans="2:14" ht="43.2" x14ac:dyDescent="0.25">
      <c r="B76" s="27" t="s">
        <v>91</v>
      </c>
      <c r="C76" s="27" t="s">
        <v>73</v>
      </c>
      <c r="D76" s="19" t="s">
        <v>122</v>
      </c>
      <c r="E76" s="14" t="s">
        <v>265</v>
      </c>
      <c r="F76" s="15" t="s">
        <v>137</v>
      </c>
      <c r="G76" s="15" t="s">
        <v>144</v>
      </c>
      <c r="H76" s="5" t="s">
        <v>160</v>
      </c>
      <c r="I76" s="18" t="s">
        <v>64</v>
      </c>
      <c r="J76" s="14" t="s">
        <v>184</v>
      </c>
      <c r="K76" s="20" t="s">
        <v>115</v>
      </c>
      <c r="L76" s="22" t="s">
        <v>108</v>
      </c>
      <c r="M76" s="22" t="s">
        <v>111</v>
      </c>
      <c r="N76" s="4" t="s">
        <v>63</v>
      </c>
    </row>
    <row r="77" spans="2:14" ht="43.2" x14ac:dyDescent="0.25">
      <c r="B77" s="27" t="s">
        <v>92</v>
      </c>
      <c r="C77" s="27" t="s">
        <v>73</v>
      </c>
      <c r="D77" s="19" t="s">
        <v>122</v>
      </c>
      <c r="E77" s="14" t="s">
        <v>266</v>
      </c>
      <c r="F77" s="15" t="s">
        <v>137</v>
      </c>
      <c r="G77" s="15" t="s">
        <v>144</v>
      </c>
      <c r="H77" s="5" t="s">
        <v>160</v>
      </c>
      <c r="I77" s="18" t="s">
        <v>64</v>
      </c>
      <c r="J77" s="14" t="s">
        <v>224</v>
      </c>
      <c r="K77" s="20" t="s">
        <v>167</v>
      </c>
      <c r="L77" s="22" t="s">
        <v>108</v>
      </c>
      <c r="M77" s="22" t="s">
        <v>109</v>
      </c>
      <c r="N77" s="4" t="s">
        <v>63</v>
      </c>
    </row>
    <row r="78" spans="2:14" ht="31.2" x14ac:dyDescent="0.25">
      <c r="B78" s="27" t="s">
        <v>93</v>
      </c>
      <c r="C78" s="27" t="s">
        <v>73</v>
      </c>
      <c r="D78" s="19" t="s">
        <v>123</v>
      </c>
      <c r="E78" s="19" t="s">
        <v>267</v>
      </c>
      <c r="F78" s="15" t="s">
        <v>136</v>
      </c>
      <c r="G78" s="15" t="s">
        <v>143</v>
      </c>
      <c r="H78" s="5" t="s">
        <v>161</v>
      </c>
      <c r="I78" s="18" t="s">
        <v>64</v>
      </c>
      <c r="J78" s="29" t="s">
        <v>225</v>
      </c>
      <c r="K78" s="22" t="s">
        <v>110</v>
      </c>
      <c r="L78" s="22" t="s">
        <v>108</v>
      </c>
      <c r="M78" s="22" t="s">
        <v>109</v>
      </c>
      <c r="N78" s="36" t="s">
        <v>63</v>
      </c>
    </row>
    <row r="79" spans="2:14" ht="28.8" x14ac:dyDescent="0.25">
      <c r="B79" s="27" t="s">
        <v>93</v>
      </c>
      <c r="C79" s="27" t="s">
        <v>73</v>
      </c>
      <c r="D79" s="19" t="s">
        <v>123</v>
      </c>
      <c r="E79" s="19" t="s">
        <v>267</v>
      </c>
      <c r="F79" s="15" t="s">
        <v>136</v>
      </c>
      <c r="G79" s="15" t="s">
        <v>143</v>
      </c>
      <c r="H79" s="5" t="s">
        <v>161</v>
      </c>
      <c r="I79" s="18" t="s">
        <v>64</v>
      </c>
      <c r="J79" s="19" t="s">
        <v>226</v>
      </c>
      <c r="K79" s="20" t="s">
        <v>164</v>
      </c>
      <c r="L79" s="23" t="s">
        <v>108</v>
      </c>
      <c r="M79" s="23" t="s">
        <v>109</v>
      </c>
      <c r="N79" s="33" t="s">
        <v>62</v>
      </c>
    </row>
    <row r="80" spans="2:14" ht="43.2" x14ac:dyDescent="0.25">
      <c r="B80" s="27" t="s">
        <v>93</v>
      </c>
      <c r="C80" s="27" t="s">
        <v>73</v>
      </c>
      <c r="D80" s="19" t="s">
        <v>123</v>
      </c>
      <c r="E80" s="19" t="s">
        <v>267</v>
      </c>
      <c r="F80" s="15" t="s">
        <v>136</v>
      </c>
      <c r="G80" s="15" t="s">
        <v>143</v>
      </c>
      <c r="H80" s="5" t="s">
        <v>161</v>
      </c>
      <c r="I80" s="18" t="s">
        <v>64</v>
      </c>
      <c r="J80" s="19" t="s">
        <v>268</v>
      </c>
      <c r="K80" s="20" t="s">
        <v>112</v>
      </c>
      <c r="L80" s="23" t="s">
        <v>108</v>
      </c>
      <c r="M80" s="23" t="s">
        <v>109</v>
      </c>
      <c r="N80" s="37" t="s">
        <v>62</v>
      </c>
    </row>
    <row r="81" spans="2:14" ht="28.8" x14ac:dyDescent="0.25">
      <c r="B81" s="27" t="s">
        <v>93</v>
      </c>
      <c r="C81" s="27" t="s">
        <v>73</v>
      </c>
      <c r="D81" s="19" t="s">
        <v>123</v>
      </c>
      <c r="E81" s="19" t="s">
        <v>267</v>
      </c>
      <c r="F81" s="15" t="s">
        <v>136</v>
      </c>
      <c r="G81" s="15" t="s">
        <v>143</v>
      </c>
      <c r="H81" s="5" t="s">
        <v>161</v>
      </c>
      <c r="I81" s="18" t="s">
        <v>64</v>
      </c>
      <c r="J81" s="19" t="s">
        <v>227</v>
      </c>
      <c r="K81" s="20" t="s">
        <v>112</v>
      </c>
      <c r="L81" s="23" t="s">
        <v>108</v>
      </c>
      <c r="M81" s="23" t="s">
        <v>109</v>
      </c>
      <c r="N81" s="33" t="s">
        <v>62</v>
      </c>
    </row>
    <row r="82" spans="2:14" ht="60" customHeight="1" x14ac:dyDescent="0.25">
      <c r="B82" s="27" t="s">
        <v>93</v>
      </c>
      <c r="C82" s="27" t="s">
        <v>73</v>
      </c>
      <c r="D82" s="19" t="s">
        <v>123</v>
      </c>
      <c r="E82" s="19" t="s">
        <v>267</v>
      </c>
      <c r="F82" s="15" t="s">
        <v>136</v>
      </c>
      <c r="G82" s="15" t="s">
        <v>143</v>
      </c>
      <c r="H82" s="5" t="s">
        <v>161</v>
      </c>
      <c r="I82" s="18" t="s">
        <v>64</v>
      </c>
      <c r="J82" s="19" t="s">
        <v>269</v>
      </c>
      <c r="K82" s="20" t="s">
        <v>115</v>
      </c>
      <c r="L82" s="23" t="s">
        <v>108</v>
      </c>
      <c r="M82" s="23" t="s">
        <v>109</v>
      </c>
      <c r="N82" s="33" t="s">
        <v>62</v>
      </c>
    </row>
    <row r="83" spans="2:14" ht="55.8" customHeight="1" x14ac:dyDescent="0.25">
      <c r="B83" s="27" t="s">
        <v>93</v>
      </c>
      <c r="C83" s="27" t="s">
        <v>73</v>
      </c>
      <c r="D83" s="19" t="s">
        <v>123</v>
      </c>
      <c r="E83" s="19" t="s">
        <v>267</v>
      </c>
      <c r="F83" s="15" t="s">
        <v>136</v>
      </c>
      <c r="G83" s="15" t="s">
        <v>143</v>
      </c>
      <c r="H83" s="5" t="s">
        <v>161</v>
      </c>
      <c r="I83" s="18" t="s">
        <v>64</v>
      </c>
      <c r="J83" s="19" t="s">
        <v>228</v>
      </c>
      <c r="K83" s="20" t="s">
        <v>164</v>
      </c>
      <c r="L83" s="23" t="s">
        <v>108</v>
      </c>
      <c r="M83" s="23" t="s">
        <v>111</v>
      </c>
      <c r="N83" s="33" t="s">
        <v>62</v>
      </c>
    </row>
    <row r="84" spans="2:14" ht="40.799999999999997" customHeight="1" x14ac:dyDescent="0.25">
      <c r="B84" s="27" t="s">
        <v>94</v>
      </c>
      <c r="C84" s="27" t="s">
        <v>73</v>
      </c>
      <c r="D84" s="19" t="s">
        <v>123</v>
      </c>
      <c r="E84" s="19" t="s">
        <v>270</v>
      </c>
      <c r="F84" s="15" t="s">
        <v>136</v>
      </c>
      <c r="G84" s="15" t="s">
        <v>143</v>
      </c>
      <c r="H84" s="5" t="s">
        <v>161</v>
      </c>
      <c r="I84" s="38" t="s">
        <v>64</v>
      </c>
      <c r="J84" s="19" t="s">
        <v>229</v>
      </c>
      <c r="K84" s="20" t="s">
        <v>115</v>
      </c>
      <c r="L84" s="23" t="s">
        <v>108</v>
      </c>
      <c r="M84" s="23" t="s">
        <v>109</v>
      </c>
      <c r="N84" s="41" t="s">
        <v>62</v>
      </c>
    </row>
    <row r="85" spans="2:14" ht="61.8" customHeight="1" x14ac:dyDescent="0.25">
      <c r="B85" s="27" t="s">
        <v>94</v>
      </c>
      <c r="C85" s="27" t="s">
        <v>73</v>
      </c>
      <c r="D85" s="19" t="s">
        <v>123</v>
      </c>
      <c r="E85" s="19" t="s">
        <v>271</v>
      </c>
      <c r="F85" s="15" t="s">
        <v>136</v>
      </c>
      <c r="G85" s="15" t="s">
        <v>143</v>
      </c>
      <c r="H85" s="5" t="s">
        <v>161</v>
      </c>
      <c r="I85" s="38" t="s">
        <v>64</v>
      </c>
      <c r="J85" s="19" t="s">
        <v>272</v>
      </c>
      <c r="K85" s="20" t="s">
        <v>164</v>
      </c>
      <c r="L85" s="23" t="s">
        <v>108</v>
      </c>
      <c r="M85" s="23" t="s">
        <v>111</v>
      </c>
      <c r="N85" s="41" t="s">
        <v>62</v>
      </c>
    </row>
    <row r="86" spans="2:14" ht="55.2" customHeight="1" x14ac:dyDescent="0.25">
      <c r="B86" s="27" t="s">
        <v>94</v>
      </c>
      <c r="C86" s="27" t="s">
        <v>73</v>
      </c>
      <c r="D86" s="19" t="s">
        <v>123</v>
      </c>
      <c r="E86" s="19" t="s">
        <v>270</v>
      </c>
      <c r="F86" s="15" t="s">
        <v>136</v>
      </c>
      <c r="G86" s="15" t="s">
        <v>143</v>
      </c>
      <c r="H86" s="5" t="s">
        <v>161</v>
      </c>
      <c r="I86" s="38" t="s">
        <v>64</v>
      </c>
      <c r="J86" s="19" t="s">
        <v>230</v>
      </c>
      <c r="K86" s="20" t="s">
        <v>115</v>
      </c>
      <c r="L86" s="23" t="s">
        <v>108</v>
      </c>
      <c r="M86" s="23" t="s">
        <v>109</v>
      </c>
      <c r="N86" s="41" t="s">
        <v>62</v>
      </c>
    </row>
    <row r="87" spans="2:14" ht="28.8" x14ac:dyDescent="0.25">
      <c r="B87" s="30" t="s">
        <v>95</v>
      </c>
      <c r="C87" s="27" t="s">
        <v>73</v>
      </c>
      <c r="D87" s="19" t="s">
        <v>123</v>
      </c>
      <c r="E87" s="14" t="s">
        <v>273</v>
      </c>
      <c r="F87" s="15" t="s">
        <v>138</v>
      </c>
      <c r="G87" s="15" t="s">
        <v>140</v>
      </c>
      <c r="H87" s="5" t="s">
        <v>162</v>
      </c>
      <c r="I87" s="39" t="s">
        <v>63</v>
      </c>
      <c r="J87" s="19" t="s">
        <v>231</v>
      </c>
      <c r="K87" s="20" t="s">
        <v>170</v>
      </c>
      <c r="L87" s="22" t="s">
        <v>173</v>
      </c>
      <c r="M87" s="23" t="s">
        <v>109</v>
      </c>
      <c r="N87" s="41" t="s">
        <v>62</v>
      </c>
    </row>
    <row r="88" spans="2:14" ht="43.2" x14ac:dyDescent="0.25">
      <c r="B88" s="30" t="s">
        <v>95</v>
      </c>
      <c r="C88" s="27" t="s">
        <v>73</v>
      </c>
      <c r="D88" s="19" t="s">
        <v>123</v>
      </c>
      <c r="E88" s="14" t="s">
        <v>273</v>
      </c>
      <c r="F88" s="15" t="s">
        <v>138</v>
      </c>
      <c r="G88" s="15" t="s">
        <v>140</v>
      </c>
      <c r="H88" s="5" t="s">
        <v>162</v>
      </c>
      <c r="I88" s="39" t="s">
        <v>63</v>
      </c>
      <c r="J88" s="14" t="s">
        <v>232</v>
      </c>
      <c r="K88" s="20" t="s">
        <v>115</v>
      </c>
      <c r="L88" s="22" t="s">
        <v>108</v>
      </c>
      <c r="M88" s="23" t="s">
        <v>109</v>
      </c>
      <c r="N88" s="41" t="s">
        <v>62</v>
      </c>
    </row>
    <row r="89" spans="2:14" ht="28.8" x14ac:dyDescent="0.25">
      <c r="B89" s="30" t="s">
        <v>95</v>
      </c>
      <c r="C89" s="27" t="s">
        <v>73</v>
      </c>
      <c r="D89" s="19" t="s">
        <v>123</v>
      </c>
      <c r="E89" s="14" t="s">
        <v>273</v>
      </c>
      <c r="F89" s="15" t="s">
        <v>138</v>
      </c>
      <c r="G89" s="15" t="s">
        <v>140</v>
      </c>
      <c r="H89" s="5" t="s">
        <v>162</v>
      </c>
      <c r="I89" s="39" t="s">
        <v>63</v>
      </c>
      <c r="J89" s="14" t="s">
        <v>233</v>
      </c>
      <c r="K89" s="20" t="s">
        <v>112</v>
      </c>
      <c r="L89" s="22" t="s">
        <v>108</v>
      </c>
      <c r="M89" s="23" t="s">
        <v>109</v>
      </c>
      <c r="N89" s="41" t="s">
        <v>62</v>
      </c>
    </row>
    <row r="90" spans="2:14" ht="28.8" x14ac:dyDescent="0.25">
      <c r="B90" s="30" t="s">
        <v>95</v>
      </c>
      <c r="C90" s="27" t="s">
        <v>73</v>
      </c>
      <c r="D90" s="19" t="s">
        <v>123</v>
      </c>
      <c r="E90" s="14" t="s">
        <v>273</v>
      </c>
      <c r="F90" s="15" t="s">
        <v>138</v>
      </c>
      <c r="G90" s="15" t="s">
        <v>140</v>
      </c>
      <c r="H90" s="5" t="s">
        <v>162</v>
      </c>
      <c r="I90" s="39" t="s">
        <v>63</v>
      </c>
      <c r="J90" s="14" t="s">
        <v>234</v>
      </c>
      <c r="K90" s="20" t="s">
        <v>165</v>
      </c>
      <c r="L90" s="22" t="s">
        <v>173</v>
      </c>
      <c r="M90" s="23" t="s">
        <v>111</v>
      </c>
      <c r="N90" s="41" t="s">
        <v>62</v>
      </c>
    </row>
    <row r="91" spans="2:14" ht="43.2" x14ac:dyDescent="0.25">
      <c r="B91" s="30" t="s">
        <v>95</v>
      </c>
      <c r="C91" s="27" t="s">
        <v>73</v>
      </c>
      <c r="D91" s="19" t="s">
        <v>123</v>
      </c>
      <c r="E91" s="14" t="s">
        <v>273</v>
      </c>
      <c r="F91" s="15" t="s">
        <v>138</v>
      </c>
      <c r="G91" s="15" t="s">
        <v>140</v>
      </c>
      <c r="H91" s="5" t="s">
        <v>162</v>
      </c>
      <c r="I91" s="39" t="s">
        <v>63</v>
      </c>
      <c r="J91" s="14" t="s">
        <v>235</v>
      </c>
      <c r="K91" s="20" t="s">
        <v>169</v>
      </c>
      <c r="L91" s="22" t="s">
        <v>173</v>
      </c>
      <c r="M91" s="23" t="s">
        <v>111</v>
      </c>
      <c r="N91" s="41" t="s">
        <v>62</v>
      </c>
    </row>
    <row r="92" spans="2:14" ht="43.2" x14ac:dyDescent="0.25">
      <c r="B92" s="30" t="s">
        <v>95</v>
      </c>
      <c r="C92" s="27" t="s">
        <v>73</v>
      </c>
      <c r="D92" s="19" t="s">
        <v>123</v>
      </c>
      <c r="E92" s="14" t="s">
        <v>273</v>
      </c>
      <c r="F92" s="15" t="s">
        <v>138</v>
      </c>
      <c r="G92" s="15" t="s">
        <v>140</v>
      </c>
      <c r="H92" s="5" t="s">
        <v>162</v>
      </c>
      <c r="I92" s="39" t="s">
        <v>63</v>
      </c>
      <c r="J92" s="14" t="s">
        <v>236</v>
      </c>
      <c r="K92" s="20" t="s">
        <v>113</v>
      </c>
      <c r="L92" s="22" t="s">
        <v>108</v>
      </c>
      <c r="M92" s="22" t="s">
        <v>109</v>
      </c>
      <c r="N92" s="41" t="s">
        <v>62</v>
      </c>
    </row>
    <row r="93" spans="2:14" ht="38.4" customHeight="1" x14ac:dyDescent="0.25">
      <c r="B93" s="30" t="s">
        <v>96</v>
      </c>
      <c r="C93" s="27" t="s">
        <v>73</v>
      </c>
      <c r="D93" s="19" t="s">
        <v>123</v>
      </c>
      <c r="E93" s="14" t="s">
        <v>274</v>
      </c>
      <c r="F93" s="15" t="s">
        <v>135</v>
      </c>
      <c r="G93" s="15" t="s">
        <v>142</v>
      </c>
      <c r="H93" s="5" t="s">
        <v>159</v>
      </c>
      <c r="I93" s="39" t="s">
        <v>63</v>
      </c>
      <c r="J93" s="14" t="s">
        <v>237</v>
      </c>
      <c r="K93" s="20" t="s">
        <v>113</v>
      </c>
      <c r="L93" s="22" t="s">
        <v>108</v>
      </c>
      <c r="M93" s="22" t="s">
        <v>109</v>
      </c>
      <c r="N93" s="41" t="s">
        <v>62</v>
      </c>
    </row>
    <row r="94" spans="2:14" ht="28.8" x14ac:dyDescent="0.25">
      <c r="B94" s="30" t="s">
        <v>97</v>
      </c>
      <c r="C94" s="27" t="s">
        <v>73</v>
      </c>
      <c r="D94" s="19" t="s">
        <v>123</v>
      </c>
      <c r="E94" s="14" t="s">
        <v>275</v>
      </c>
      <c r="F94" s="15" t="s">
        <v>135</v>
      </c>
      <c r="G94" s="15" t="s">
        <v>142</v>
      </c>
      <c r="H94" s="5" t="s">
        <v>159</v>
      </c>
      <c r="I94" s="39" t="s">
        <v>63</v>
      </c>
      <c r="J94" s="14" t="s">
        <v>238</v>
      </c>
      <c r="K94" s="20" t="s">
        <v>112</v>
      </c>
      <c r="L94" s="22" t="s">
        <v>108</v>
      </c>
      <c r="M94" s="22" t="s">
        <v>109</v>
      </c>
      <c r="N94" s="41" t="s">
        <v>62</v>
      </c>
    </row>
    <row r="95" spans="2:14" ht="28.8" x14ac:dyDescent="0.25">
      <c r="B95" s="30" t="s">
        <v>97</v>
      </c>
      <c r="C95" s="27" t="s">
        <v>73</v>
      </c>
      <c r="D95" s="19" t="s">
        <v>123</v>
      </c>
      <c r="E95" s="14" t="s">
        <v>275</v>
      </c>
      <c r="F95" s="15" t="s">
        <v>135</v>
      </c>
      <c r="G95" s="15" t="s">
        <v>142</v>
      </c>
      <c r="H95" s="5" t="s">
        <v>159</v>
      </c>
      <c r="I95" s="39" t="s">
        <v>63</v>
      </c>
      <c r="J95" s="14" t="s">
        <v>239</v>
      </c>
      <c r="K95" s="20" t="s">
        <v>112</v>
      </c>
      <c r="L95" s="22" t="s">
        <v>108</v>
      </c>
      <c r="M95" s="22" t="s">
        <v>109</v>
      </c>
      <c r="N95" s="41" t="s">
        <v>62</v>
      </c>
    </row>
    <row r="96" spans="2:14" ht="28.8" x14ac:dyDescent="0.25">
      <c r="B96" s="30" t="s">
        <v>98</v>
      </c>
      <c r="C96" s="27" t="s">
        <v>73</v>
      </c>
      <c r="D96" s="19" t="s">
        <v>123</v>
      </c>
      <c r="E96" s="19" t="s">
        <v>276</v>
      </c>
      <c r="F96" s="15" t="s">
        <v>135</v>
      </c>
      <c r="G96" s="15" t="s">
        <v>142</v>
      </c>
      <c r="H96" s="5" t="s">
        <v>159</v>
      </c>
      <c r="I96" s="39" t="s">
        <v>63</v>
      </c>
      <c r="J96" s="19" t="s">
        <v>240</v>
      </c>
      <c r="K96" s="20" t="s">
        <v>115</v>
      </c>
      <c r="L96" s="23" t="s">
        <v>108</v>
      </c>
      <c r="M96" s="23" t="s">
        <v>109</v>
      </c>
      <c r="N96" s="41" t="s">
        <v>62</v>
      </c>
    </row>
    <row r="97" spans="2:14" ht="28.8" x14ac:dyDescent="0.25">
      <c r="B97" s="30" t="s">
        <v>98</v>
      </c>
      <c r="C97" s="27" t="s">
        <v>73</v>
      </c>
      <c r="D97" s="19" t="s">
        <v>123</v>
      </c>
      <c r="E97" s="19" t="s">
        <v>276</v>
      </c>
      <c r="F97" s="15" t="s">
        <v>135</v>
      </c>
      <c r="G97" s="15" t="s">
        <v>142</v>
      </c>
      <c r="H97" s="5" t="s">
        <v>159</v>
      </c>
      <c r="I97" s="39" t="s">
        <v>63</v>
      </c>
      <c r="J97" s="19" t="s">
        <v>241</v>
      </c>
      <c r="K97" s="20" t="s">
        <v>165</v>
      </c>
      <c r="L97" s="23" t="s">
        <v>108</v>
      </c>
      <c r="M97" s="23" t="s">
        <v>109</v>
      </c>
      <c r="N97" s="41" t="s">
        <v>62</v>
      </c>
    </row>
    <row r="98" spans="2:14" ht="28.8" x14ac:dyDescent="0.25">
      <c r="B98" s="30" t="s">
        <v>99</v>
      </c>
      <c r="C98" s="27" t="s">
        <v>73</v>
      </c>
      <c r="D98" s="19" t="s">
        <v>124</v>
      </c>
      <c r="E98" s="14" t="s">
        <v>277</v>
      </c>
      <c r="F98" s="15" t="s">
        <v>137</v>
      </c>
      <c r="G98" s="15" t="s">
        <v>144</v>
      </c>
      <c r="H98" s="5" t="s">
        <v>160</v>
      </c>
      <c r="I98" s="38" t="s">
        <v>64</v>
      </c>
      <c r="J98" s="19" t="s">
        <v>242</v>
      </c>
      <c r="K98" s="20" t="s">
        <v>165</v>
      </c>
      <c r="L98" s="23" t="s">
        <v>108</v>
      </c>
      <c r="M98" s="23" t="s">
        <v>109</v>
      </c>
      <c r="N98" s="39" t="s">
        <v>63</v>
      </c>
    </row>
    <row r="99" spans="2:14" ht="28.8" x14ac:dyDescent="0.25">
      <c r="B99" s="30" t="s">
        <v>99</v>
      </c>
      <c r="C99" s="27" t="s">
        <v>73</v>
      </c>
      <c r="D99" s="19" t="s">
        <v>124</v>
      </c>
      <c r="E99" s="19" t="s">
        <v>277</v>
      </c>
      <c r="F99" s="15" t="s">
        <v>137</v>
      </c>
      <c r="G99" s="15" t="s">
        <v>144</v>
      </c>
      <c r="H99" s="5" t="s">
        <v>160</v>
      </c>
      <c r="I99" s="38" t="s">
        <v>64</v>
      </c>
      <c r="J99" s="19" t="s">
        <v>243</v>
      </c>
      <c r="K99" s="20" t="s">
        <v>172</v>
      </c>
      <c r="L99" s="23" t="s">
        <v>108</v>
      </c>
      <c r="M99" s="23" t="s">
        <v>109</v>
      </c>
      <c r="N99" s="39" t="s">
        <v>63</v>
      </c>
    </row>
    <row r="100" spans="2:14" ht="28.8" x14ac:dyDescent="0.25">
      <c r="B100" s="30" t="s">
        <v>99</v>
      </c>
      <c r="C100" s="27" t="s">
        <v>73</v>
      </c>
      <c r="D100" s="19" t="s">
        <v>124</v>
      </c>
      <c r="E100" s="19" t="s">
        <v>277</v>
      </c>
      <c r="F100" s="15" t="s">
        <v>137</v>
      </c>
      <c r="G100" s="15" t="s">
        <v>144</v>
      </c>
      <c r="H100" s="5" t="s">
        <v>160</v>
      </c>
      <c r="I100" s="38" t="s">
        <v>64</v>
      </c>
      <c r="J100" s="19" t="s">
        <v>244</v>
      </c>
      <c r="K100" s="20" t="s">
        <v>172</v>
      </c>
      <c r="L100" s="23" t="s">
        <v>108</v>
      </c>
      <c r="M100" s="23" t="s">
        <v>109</v>
      </c>
      <c r="N100" s="39" t="s">
        <v>63</v>
      </c>
    </row>
    <row r="101" spans="2:14" ht="43.2" x14ac:dyDescent="0.25">
      <c r="B101" s="30" t="s">
        <v>100</v>
      </c>
      <c r="C101" s="27" t="s">
        <v>73</v>
      </c>
      <c r="D101" s="19" t="s">
        <v>125</v>
      </c>
      <c r="E101" s="19" t="s">
        <v>278</v>
      </c>
      <c r="F101" s="15" t="s">
        <v>134</v>
      </c>
      <c r="G101" s="15" t="s">
        <v>143</v>
      </c>
      <c r="H101" s="5" t="s">
        <v>163</v>
      </c>
      <c r="I101" s="40" t="s">
        <v>65</v>
      </c>
      <c r="J101" s="19" t="s">
        <v>245</v>
      </c>
      <c r="K101" s="20" t="s">
        <v>171</v>
      </c>
      <c r="L101" s="23" t="s">
        <v>173</v>
      </c>
      <c r="M101" s="23" t="s">
        <v>109</v>
      </c>
      <c r="N101" s="38" t="s">
        <v>64</v>
      </c>
    </row>
    <row r="102" spans="2:14" ht="28.8" x14ac:dyDescent="0.25">
      <c r="B102" s="30" t="s">
        <v>100</v>
      </c>
      <c r="C102" s="27" t="s">
        <v>73</v>
      </c>
      <c r="D102" s="19" t="s">
        <v>125</v>
      </c>
      <c r="E102" s="19" t="s">
        <v>278</v>
      </c>
      <c r="F102" s="15" t="s">
        <v>134</v>
      </c>
      <c r="G102" s="15" t="s">
        <v>143</v>
      </c>
      <c r="H102" s="5" t="s">
        <v>163</v>
      </c>
      <c r="I102" s="40" t="s">
        <v>65</v>
      </c>
      <c r="J102" s="19" t="s">
        <v>246</v>
      </c>
      <c r="K102" s="20" t="s">
        <v>171</v>
      </c>
      <c r="L102" s="23" t="s">
        <v>108</v>
      </c>
      <c r="M102" s="23" t="s">
        <v>109</v>
      </c>
      <c r="N102" s="38" t="s">
        <v>64</v>
      </c>
    </row>
    <row r="103" spans="2:14" ht="43.2" x14ac:dyDescent="0.25">
      <c r="B103" s="30" t="s">
        <v>100</v>
      </c>
      <c r="C103" s="27" t="s">
        <v>73</v>
      </c>
      <c r="D103" s="19" t="s">
        <v>125</v>
      </c>
      <c r="E103" s="19" t="s">
        <v>278</v>
      </c>
      <c r="F103" s="15" t="s">
        <v>134</v>
      </c>
      <c r="G103" s="15" t="s">
        <v>143</v>
      </c>
      <c r="H103" s="5" t="s">
        <v>163</v>
      </c>
      <c r="I103" s="40" t="s">
        <v>65</v>
      </c>
      <c r="J103" s="19" t="s">
        <v>247</v>
      </c>
      <c r="K103" s="20" t="s">
        <v>171</v>
      </c>
      <c r="L103" s="23" t="s">
        <v>108</v>
      </c>
      <c r="M103" s="23" t="s">
        <v>109</v>
      </c>
      <c r="N103" s="38" t="s">
        <v>64</v>
      </c>
    </row>
    <row r="104" spans="2:14" ht="28.8" x14ac:dyDescent="0.25">
      <c r="B104" s="30" t="s">
        <v>100</v>
      </c>
      <c r="C104" s="27" t="s">
        <v>73</v>
      </c>
      <c r="D104" s="19" t="s">
        <v>125</v>
      </c>
      <c r="E104" s="19" t="s">
        <v>278</v>
      </c>
      <c r="F104" s="15" t="s">
        <v>134</v>
      </c>
      <c r="G104" s="15" t="s">
        <v>143</v>
      </c>
      <c r="H104" s="5" t="s">
        <v>163</v>
      </c>
      <c r="I104" s="40" t="s">
        <v>65</v>
      </c>
      <c r="J104" s="19" t="s">
        <v>248</v>
      </c>
      <c r="K104" s="20" t="s">
        <v>112</v>
      </c>
      <c r="L104" s="23" t="s">
        <v>108</v>
      </c>
      <c r="M104" s="23" t="s">
        <v>109</v>
      </c>
      <c r="N104" s="38" t="s">
        <v>64</v>
      </c>
    </row>
    <row r="105" spans="2:14" ht="28.8" x14ac:dyDescent="0.25">
      <c r="B105" s="30" t="s">
        <v>100</v>
      </c>
      <c r="C105" s="27" t="s">
        <v>73</v>
      </c>
      <c r="D105" s="19" t="s">
        <v>125</v>
      </c>
      <c r="E105" s="19" t="s">
        <v>278</v>
      </c>
      <c r="F105" s="15" t="s">
        <v>134</v>
      </c>
      <c r="G105" s="15" t="s">
        <v>143</v>
      </c>
      <c r="H105" s="5" t="s">
        <v>163</v>
      </c>
      <c r="I105" s="40" t="s">
        <v>65</v>
      </c>
      <c r="J105" s="19" t="s">
        <v>249</v>
      </c>
      <c r="K105" s="20" t="s">
        <v>115</v>
      </c>
      <c r="L105" s="23" t="s">
        <v>108</v>
      </c>
      <c r="M105" s="23" t="s">
        <v>111</v>
      </c>
      <c r="N105" s="38" t="s">
        <v>64</v>
      </c>
    </row>
    <row r="106" spans="2:14" ht="28.8" x14ac:dyDescent="0.25">
      <c r="B106" s="30" t="s">
        <v>100</v>
      </c>
      <c r="C106" s="27" t="s">
        <v>73</v>
      </c>
      <c r="D106" s="19" t="s">
        <v>125</v>
      </c>
      <c r="E106" s="19" t="s">
        <v>278</v>
      </c>
      <c r="F106" s="15" t="s">
        <v>134</v>
      </c>
      <c r="G106" s="15" t="s">
        <v>143</v>
      </c>
      <c r="H106" s="5" t="s">
        <v>163</v>
      </c>
      <c r="I106" s="40" t="s">
        <v>65</v>
      </c>
      <c r="J106" s="19" t="s">
        <v>250</v>
      </c>
      <c r="K106" s="20" t="s">
        <v>169</v>
      </c>
      <c r="L106" s="23" t="s">
        <v>108</v>
      </c>
      <c r="M106" s="23" t="s">
        <v>111</v>
      </c>
      <c r="N106" s="38" t="s">
        <v>64</v>
      </c>
    </row>
    <row r="107" spans="2:14" ht="43.2" x14ac:dyDescent="0.25">
      <c r="B107" s="30" t="s">
        <v>100</v>
      </c>
      <c r="C107" s="27" t="s">
        <v>73</v>
      </c>
      <c r="D107" s="19" t="s">
        <v>125</v>
      </c>
      <c r="E107" s="19" t="s">
        <v>278</v>
      </c>
      <c r="F107" s="15" t="s">
        <v>134</v>
      </c>
      <c r="G107" s="15" t="s">
        <v>143</v>
      </c>
      <c r="H107" s="5" t="s">
        <v>163</v>
      </c>
      <c r="I107" s="40" t="s">
        <v>65</v>
      </c>
      <c r="J107" s="19" t="s">
        <v>251</v>
      </c>
      <c r="K107" s="20" t="s">
        <v>113</v>
      </c>
      <c r="L107" s="23" t="s">
        <v>108</v>
      </c>
      <c r="M107" s="23" t="s">
        <v>111</v>
      </c>
      <c r="N107" s="38" t="s">
        <v>64</v>
      </c>
    </row>
    <row r="108" spans="2:14" ht="57.6" x14ac:dyDescent="0.25">
      <c r="B108" s="30" t="s">
        <v>100</v>
      </c>
      <c r="C108" s="27" t="s">
        <v>73</v>
      </c>
      <c r="D108" s="19" t="s">
        <v>125</v>
      </c>
      <c r="E108" s="19" t="s">
        <v>278</v>
      </c>
      <c r="F108" s="15" t="s">
        <v>134</v>
      </c>
      <c r="G108" s="15" t="s">
        <v>143</v>
      </c>
      <c r="H108" s="5" t="s">
        <v>163</v>
      </c>
      <c r="I108" s="40" t="s">
        <v>65</v>
      </c>
      <c r="J108" s="19" t="s">
        <v>252</v>
      </c>
      <c r="K108" s="20" t="s">
        <v>115</v>
      </c>
      <c r="L108" s="23" t="s">
        <v>108</v>
      </c>
      <c r="M108" s="23" t="s">
        <v>111</v>
      </c>
      <c r="N108" s="38" t="s">
        <v>64</v>
      </c>
    </row>
    <row r="109" spans="2:14" ht="28.8" x14ac:dyDescent="0.25">
      <c r="B109" s="30" t="s">
        <v>100</v>
      </c>
      <c r="C109" s="27" t="s">
        <v>73</v>
      </c>
      <c r="D109" s="19" t="s">
        <v>125</v>
      </c>
      <c r="E109" s="19" t="s">
        <v>278</v>
      </c>
      <c r="F109" s="15" t="s">
        <v>134</v>
      </c>
      <c r="G109" s="15" t="s">
        <v>143</v>
      </c>
      <c r="H109" s="5" t="s">
        <v>163</v>
      </c>
      <c r="I109" s="40" t="s">
        <v>65</v>
      </c>
      <c r="J109" s="14" t="s">
        <v>233</v>
      </c>
      <c r="K109" s="20" t="s">
        <v>112</v>
      </c>
      <c r="L109" s="22" t="s">
        <v>108</v>
      </c>
      <c r="M109" s="23" t="s">
        <v>109</v>
      </c>
      <c r="N109" s="38" t="s">
        <v>64</v>
      </c>
    </row>
  </sheetData>
  <mergeCells count="11">
    <mergeCell ref="B2:N2"/>
    <mergeCell ref="J3:M3"/>
    <mergeCell ref="I3:I4"/>
    <mergeCell ref="H3:H4"/>
    <mergeCell ref="F3:F4"/>
    <mergeCell ref="B3:B4"/>
    <mergeCell ref="C3:C4"/>
    <mergeCell ref="D3:D4"/>
    <mergeCell ref="E3:E4"/>
    <mergeCell ref="N3:N4"/>
    <mergeCell ref="G3:G4"/>
  </mergeCells>
  <dataValidations count="3">
    <dataValidation type="list" allowBlank="1" showInputMessage="1" showErrorMessage="1" sqref="K63:K65 K47" xr:uid="{BF8C4D7C-A501-438F-B97A-6F23FDA13DC0}">
      <formula1>"Eventual, Diario, Semanal, Quincenal, Mensual, Bimestral, Trimestral, Cuatrimestral, Semestral, Anual, Permanente"</formula1>
    </dataValidation>
    <dataValidation type="list" allowBlank="1" showInputMessage="1" showErrorMessage="1" sqref="L5:L109" xr:uid="{E19DF232-2D89-477C-AED0-480A530E5D42}">
      <formula1>"Manual, Automático, Manual Dependiente de TI"</formula1>
    </dataValidation>
    <dataValidation type="list" allowBlank="1" showInputMessage="1" showErrorMessage="1" sqref="M5:M109" xr:uid="{61F02C12-6CE5-439E-B98E-BF8E36776D36}">
      <formula1>"Preventivo, Detectivo"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RAM EVALUACIÓN DE RIESGOS</vt:lpstr>
      <vt:lpstr>MATRIZ DE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2024-01-05T21:26:42Z</dcterms:modified>
</cp:coreProperties>
</file>